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884E9EFA_9D94_4F7D_9A78_62292BF0B34C_.wvu.FilterData">Dictionary!$A$1:$AF$6425</definedName>
    <definedName hidden="1" localSheetId="0" name="Z_F7A251E0_6584_4B31_9A03_E3DE041CE437_.wvu.FilterData">Dictionary!$A$1:$U$5127</definedName>
    <definedName hidden="1" localSheetId="0" name="Z_C14FBC51_C366_46D4_9FC7_A2E50CF52335_.wvu.FilterData">Dictionary!$A$1:$AF$6475</definedName>
    <definedName hidden="1" localSheetId="0" name="Z_90D456E8_8E97_417E_9D5D_5BDC6052F17C_.wvu.FilterData">Dictionary!$A$1:$U$5415</definedName>
    <definedName hidden="1" localSheetId="0" name="Z_FF34076E_BA88_4B3A_B725_D534C6687173_.wvu.FilterData">Dictionary!$A$1:$U$6475</definedName>
    <definedName hidden="1" localSheetId="0" name="Z_661ABBF1_3CA3_4906_A38A_5D262EF1DF79_.wvu.FilterData">Dictionary!$A$1:$U$6425</definedName>
  </definedNames>
  <calcPr/>
  <customWorkbookViews>
    <customWorkbookView activeSheetId="0" maximized="1" windowHeight="0" windowWidth="0" guid="{F7A251E0-6584-4B31-9A03-E3DE041CE437}" name="Genolexi"/>
    <customWorkbookView activeSheetId="0" maximized="1" windowHeight="0" windowWidth="0" guid="{661ABBF1-3CA3-4906-A38A-5D262EF1DF79}" name="Entries with blank etymology"/>
    <customWorkbookView activeSheetId="0" maximized="1" windowHeight="0" windowWidth="0" guid="{C14FBC51-C366-46D4-9FC7-A2E50CF52335}" name="root verbs"/>
    <customWorkbookView activeSheetId="0" maximized="1" windowHeight="0" windowWidth="0" guid="{884E9EFA-9D94-4F7D-9A78-62292BF0B34C}" name="Entries with TransNote"/>
    <customWorkbookView activeSheetId="0" maximized="1" windowHeight="0" windowWidth="0" guid="{FF34076E-BA88-4B3A-B725-D534C6687173}" name="Entries with blank WordClass"/>
    <customWorkbookView activeSheetId="0" maximized="1" windowHeight="0" windowWidth="0" guid="{90D456E8-8E97-417E-9D5D-5BDC6052F17C}" name="Fikso"/>
  </customWorkbookViews>
</workbook>
</file>

<file path=xl/sharedStrings.xml><?xml version="1.0" encoding="utf-8"?>
<sst xmlns="http://schemas.openxmlformats.org/spreadsheetml/2006/main" count="65263" uniqueCount="42789">
  <si>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</si>
  <si>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</si>
  <si>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</si>
  <si>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</si>
  <si>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</si>
  <si>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</si>
  <si>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</si>
  <si>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</si>
  <si>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</si>
  <si>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</si>
  <si>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</si>
  <si>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</si>
  <si>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</si>
  <si>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</si>
  <si>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</si>
  <si>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</si>
  <si>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</si>
  <si>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</si>
  <si>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</si>
  <si>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</si>
  <si>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</si>
  <si>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</si>
  <si>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</si>
  <si>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</si>
  <si>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</si>
  <si>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</si>
  <si>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</si>
  <si>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</si>
  <si>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</si>
  <si>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</si>
  <si>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</si>
  <si>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</si>
  <si>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</si>
  <si>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</si>
  <si>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</si>
  <si>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</si>
  <si>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</si>
  <si>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</si>
  <si>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</si>
  <si>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</si>
  <si>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</si>
  <si>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</si>
  <si>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</si>
  <si>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</si>
  <si>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</si>
  <si>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</si>
  <si>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</si>
  <si>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</si>
  <si>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</si>
  <si>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</si>
  <si>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</si>
  <si>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</si>
  <si>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</si>
  <si>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</si>
  <si>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</si>
  <si>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</si>
  <si>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</si>
  <si>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</si>
  <si>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</si>
  <si>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</si>
  <si>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</si>
  <si>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</si>
  <si>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</si>
  <si>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</si>
  <si>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</si>
  <si>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</si>
  <si>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</si>
  <si>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</si>
  <si>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</si>
  <si>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</si>
  <si>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</si>
  <si>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</si>
  <si>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</si>
  <si>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</si>
  <si>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</si>
  <si>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</si>
  <si>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</si>
  <si>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</si>
  <si>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</si>
  <si>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</si>
  <si>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</si>
  <si>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</si>
  <si>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</si>
  <si>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</si>
  <si>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</si>
  <si>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</si>
  <si>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</si>
  <si>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</si>
  <si>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</si>
  <si>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</si>
  <si>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</si>
  <si>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</si>
  <si>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</si>
  <si>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</si>
  <si>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</si>
  <si>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</si>
  <si>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</si>
  <si>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</si>
  <si>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</si>
  <si>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</si>
  <si>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</si>
  <si>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</si>
  <si>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</si>
  <si>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</si>
  <si>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</si>
  <si>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</si>
  <si>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</si>
  <si>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</si>
  <si>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</si>
  <si>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</si>
  <si>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</si>
  <si>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</si>
  <si>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</si>
  <si>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</si>
  <si>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</si>
  <si>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</si>
  <si>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</si>
  <si>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</si>
  <si>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</si>
  <si>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</si>
  <si>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</si>
  <si>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</si>
  <si>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</si>
  <si>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</si>
  <si>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</si>
  <si>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</si>
  <si>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</si>
  <si>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</si>
  <si>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</si>
  <si>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</si>
  <si>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</si>
  <si>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</si>
  <si>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</si>
  <si>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</si>
  <si>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</si>
  <si>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</si>
  <si>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</si>
  <si>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</si>
  <si>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</si>
  <si>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</si>
  <si>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</si>
  <si>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</si>
  <si>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</si>
  <si>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</si>
  <si>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</si>
  <si>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</si>
  <si>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</si>
  <si>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</si>
  <si>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</si>
  <si>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</si>
  <si>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</si>
  <si>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</si>
  <si>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</si>
  <si>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</si>
  <si>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</si>
  <si>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</si>
  <si>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</si>
  <si>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</si>
  <si>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</si>
  <si>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</si>
  <si>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</si>
  <si>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</si>
  <si>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</si>
  <si>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</si>
  <si>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</si>
  <si>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</si>
  <si>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</si>
  <si>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</si>
  <si>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</si>
  <si>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</si>
  <si>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</si>
  <si>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</si>
  <si>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</si>
  <si>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</si>
  <si>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</si>
  <si>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</si>
  <si>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</si>
  <si>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</si>
  <si>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</si>
  <si>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</si>
  <si>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</si>
  <si>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</si>
  <si>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</si>
  <si>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</si>
  <si>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</si>
  <si>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</si>
  <si>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</si>
  <si>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</si>
  <si>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</si>
  <si>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</si>
  <si>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</si>
  <si>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</si>
  <si>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</si>
  <si>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</si>
  <si>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</si>
  <si>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</si>
  <si>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</si>
  <si>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</si>
  <si>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</si>
  <si>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</si>
  <si>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</si>
  <si>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</si>
  <si>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</si>
  <si>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</si>
  <si>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</si>
  <si>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</si>
  <si>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</si>
  <si>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</si>
  <si>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</si>
  <si>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</si>
  <si>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</si>
  <si>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</si>
  <si>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</si>
  <si>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</si>
  <si>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</si>
  <si>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</si>
  <si>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</si>
  <si>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</si>
  <si>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</si>
  <si>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</si>
  <si>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</si>
  <si>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</si>
  <si>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</si>
  <si>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</si>
  <si>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</si>
  <si>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</si>
  <si>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</si>
  <si>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</si>
  <si>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</si>
  <si>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</si>
  <si>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</si>
  <si>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</si>
  <si>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</si>
  <si>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</si>
  <si>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</si>
  <si>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</si>
  <si>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</si>
  <si>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</si>
  <si>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</si>
  <si>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</si>
  <si>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</si>
  <si>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</si>
  <si>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</si>
  <si>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</si>
  <si>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</si>
  <si>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</si>
  <si>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</si>
  <si>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</si>
  <si>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</si>
  <si>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</si>
  <si>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</si>
  <si>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</si>
  <si>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</si>
  <si>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</si>
  <si>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</si>
  <si>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</si>
  <si>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</si>
  <si>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</si>
  <si>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</si>
  <si>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</si>
  <si>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</si>
  <si>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</si>
  <si>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</si>
  <si>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</si>
  <si>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</si>
  <si>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</si>
  <si>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</si>
  <si>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</si>
  <si>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</si>
  <si>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</si>
  <si>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</si>
  <si>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</si>
  <si>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</si>
  <si>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</si>
  <si>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</si>
  <si>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</si>
  <si>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</si>
  <si>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</si>
  <si>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</si>
  <si>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</si>
  <si>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</si>
  <si>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</si>
  <si>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</si>
  <si>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</si>
  <si>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</si>
  <si>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</si>
  <si>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</si>
  <si>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</si>
  <si>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</si>
  <si>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</si>
  <si>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</si>
  <si>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</si>
  <si>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</si>
  <si>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</si>
  <si>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</si>
  <si>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</si>
  <si>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</si>
  <si>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</si>
  <si>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</si>
  <si>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</si>
  <si>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</si>
  <si>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</si>
  <si>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</si>
  <si>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</si>
  <si>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</si>
  <si>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</si>
  <si>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</si>
  <si>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</si>
  <si>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</si>
  <si>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</si>
  <si>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</si>
  <si>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</si>
  <si>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</si>
  <si>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</si>
  <si>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</si>
  <si>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</si>
  <si>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</si>
  <si>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</si>
  <si>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</si>
  <si>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</si>
  <si>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</si>
  <si>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</si>
  <si>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</si>
  <si>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</si>
  <si>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</si>
  <si>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</si>
  <si>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</si>
  <si>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</si>
  <si>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</si>
  <si>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</si>
  <si>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</si>
  <si>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</si>
  <si>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</si>
  <si>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</si>
  <si>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</si>
  <si>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</si>
  <si>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</si>
  <si>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</si>
  <si>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</si>
  <si>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</si>
  <si>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</si>
  <si>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</si>
  <si>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</si>
  <si>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</si>
  <si>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</si>
  <si>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</si>
  <si>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</si>
  <si>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</si>
  <si>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</si>
  <si>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</si>
  <si>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</si>
  <si>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</si>
  <si>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</si>
  <si>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</si>
  <si>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</si>
  <si>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</si>
  <si>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</si>
  <si>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</si>
  <si>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</si>
  <si>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</si>
  <si>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</si>
  <si>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</si>
  <si>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</si>
  <si>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</si>
  <si>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</si>
  <si>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</si>
  <si>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</si>
  <si>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</si>
  <si>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</si>
  <si>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</si>
  <si>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</si>
  <si>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</si>
  <si>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</si>
  <si>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</si>
  <si>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</si>
  <si>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</si>
  <si>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</si>
  <si>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</si>
  <si>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</si>
  <si>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</si>
  <si>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</si>
  <si>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</si>
  <si>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</si>
  <si>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</si>
  <si>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</si>
  <si>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</si>
  <si>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</si>
  <si>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</si>
  <si>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</si>
  <si>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</si>
  <si>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</si>
  <si>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</si>
  <si>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</si>
  <si>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</si>
  <si>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</si>
  <si>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</si>
  <si>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</si>
  <si>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</si>
  <si>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</si>
  <si>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</si>
  <si>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</si>
  <si>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</si>
  <si>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</si>
  <si>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</si>
  <si>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</si>
  <si>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</si>
  <si>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</si>
  <si>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</si>
  <si>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</si>
  <si>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</si>
  <si>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</si>
  <si>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</si>
  <si>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</si>
  <si>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</si>
  <si>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</si>
  <si>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</si>
  <si>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</si>
  <si>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</si>
  <si>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</si>
  <si>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</si>
  <si>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</si>
  <si>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</si>
  <si>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</si>
  <si>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</si>
  <si>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</si>
  <si>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</si>
  <si>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</si>
  <si>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</si>
  <si>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</si>
  <si>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</si>
  <si>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</si>
  <si>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</si>
  <si>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</si>
  <si>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</si>
  <si>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</si>
  <si>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</si>
  <si>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</si>
  <si>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</si>
  <si>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</si>
  <si>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</si>
  <si>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</si>
  <si>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</si>
  <si>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</si>
  <si>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</si>
  <si>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</si>
  <si>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</si>
  <si>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</si>
  <si>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</si>
  <si>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</si>
  <si>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</si>
  <si>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</si>
  <si>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</si>
  <si>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</si>
  <si>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</si>
  <si>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</si>
  <si>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</si>
  <si>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</si>
  <si>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</si>
  <si>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</si>
  <si>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</si>
  <si>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</si>
  <si>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</si>
  <si>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</si>
  <si>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</si>
  <si>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</si>
  <si>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</si>
  <si>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</si>
  <si>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</si>
  <si>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</si>
  <si>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</si>
  <si>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</si>
  <si>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</si>
  <si>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</si>
  <si>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</si>
  <si>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</si>
  <si>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</si>
  <si>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</si>
  <si>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</si>
  <si>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</si>
  <si>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</si>
  <si>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</si>
  <si>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</si>
  <si>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</si>
  <si>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</si>
  <si>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</si>
  <si>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</si>
  <si>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</si>
  <si>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</si>
  <si>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</si>
  <si>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</si>
  <si>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</si>
  <si>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</si>
  <si>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</si>
  <si>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</si>
  <si>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</si>
  <si>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</si>
  <si>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</si>
  <si>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</si>
  <si>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</si>
  <si>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</si>
  <si>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</si>
  <si>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</si>
  <si>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</si>
  <si>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</si>
  <si>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</si>
  <si>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</si>
  <si>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</si>
  <si>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</si>
  <si>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</si>
  <si>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</si>
  <si>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</si>
  <si>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</si>
  <si>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</si>
  <si>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</si>
  <si>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</si>
  <si>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</si>
  <si>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</si>
  <si>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</si>
  <si>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</si>
  <si>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</si>
  <si>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</si>
  <si>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</si>
  <si>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</si>
  <si>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</si>
  <si>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</si>
  <si>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</si>
  <si>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</si>
  <si>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</si>
  <si>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</si>
  <si>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</si>
  <si>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</si>
  <si>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</si>
  <si>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</si>
  <si>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</si>
  <si>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</si>
  <si>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</si>
  <si>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</si>
  <si>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</si>
  <si>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</si>
  <si>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</si>
  <si>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</si>
  <si>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</si>
  <si>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</si>
  <si>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</si>
  <si>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</si>
  <si>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</si>
  <si>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</si>
  <si>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</si>
  <si>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</si>
  <si>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</si>
  <si>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</si>
  <si>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</si>
  <si>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</si>
  <si>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</si>
  <si>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</si>
  <si>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</si>
  <si>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</si>
  <si>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</si>
  <si>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</si>
  <si>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</si>
  <si>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</si>
  <si>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</si>
  <si>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</si>
  <si>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</si>
  <si>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</si>
  <si>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</si>
  <si>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</si>
  <si>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</si>
  <si>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</si>
  <si>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</si>
  <si>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</si>
  <si>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</si>
  <si>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</si>
  <si>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</si>
  <si>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</si>
  <si>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</si>
  <si>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</si>
  <si>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</si>
  <si>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</si>
  <si>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</si>
  <si>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</si>
  <si>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</si>
  <si>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</si>
  <si>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</si>
  <si>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</si>
  <si>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</si>
  <si>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</si>
  <si>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</si>
  <si>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</si>
  <si>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</si>
  <si>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</si>
  <si>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</si>
  <si>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</si>
  <si>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</si>
  <si>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</si>
  <si>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</si>
  <si>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</si>
  <si>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</si>
  <si>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</si>
  <si>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</si>
  <si>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</si>
  <si>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</si>
  <si>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</si>
  <si>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</si>
  <si>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</si>
  <si>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</si>
  <si>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</si>
  <si>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</si>
  <si>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</si>
  <si>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</si>
  <si>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</si>
  <si>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</si>
  <si>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</si>
  <si>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</si>
  <si>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</si>
  <si>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</si>
  <si>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</si>
  <si>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</si>
  <si>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</si>
  <si>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</si>
  <si>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</si>
  <si>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</si>
  <si>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</si>
  <si>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</si>
  <si>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</si>
  <si>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</si>
  <si>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</si>
  <si>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</si>
  <si>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</si>
  <si>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</si>
  <si>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</si>
  <si>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</si>
  <si>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</si>
  <si>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</si>
  <si>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</si>
  <si>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</si>
  <si>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</si>
  <si>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</si>
  <si>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</si>
  <si>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</si>
  <si>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</si>
  <si>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</si>
  <si>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</si>
  <si>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</si>
  <si>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</si>
  <si>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</si>
  <si>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</si>
  <si>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</si>
  <si>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</si>
  <si>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</si>
  <si>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</si>
  <si>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</si>
  <si>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</si>
  <si>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</si>
  <si>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</si>
  <si>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</si>
  <si>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</si>
  <si>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</si>
  <si>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</si>
  <si>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</si>
  <si>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</si>
  <si>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</si>
  <si>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</si>
  <si>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</si>
  <si>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</si>
  <si>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</si>
  <si>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</si>
  <si>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</si>
  <si>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</si>
  <si>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</si>
  <si>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</si>
  <si>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</si>
  <si>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</si>
  <si>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</si>
  <si>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</si>
  <si>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</si>
  <si>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</si>
  <si>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</si>
  <si>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</si>
  <si>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</si>
  <si>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</si>
  <si>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</si>
  <si>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</si>
  <si>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</si>
  <si>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</si>
  <si>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</si>
  <si>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</si>
  <si>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</si>
  <si>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</si>
  <si>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</si>
  <si>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</si>
  <si>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</si>
  <si>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</si>
  <si>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</si>
  <si>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</si>
  <si>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</si>
  <si>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</si>
  <si>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</si>
  <si>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</si>
  <si>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</si>
  <si>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</si>
  <si>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</si>
  <si>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</si>
  <si>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</si>
  <si>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</si>
  <si>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</si>
  <si>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</si>
  <si>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</si>
  <si>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</si>
  <si>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</si>
  <si>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</si>
  <si>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</si>
  <si>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</si>
  <si>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</si>
  <si>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</si>
  <si>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</si>
  <si>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</si>
  <si>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</si>
  <si>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</si>
  <si>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</si>
  <si>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</si>
  <si>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</si>
  <si>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</si>
  <si>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</si>
  <si>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</si>
  <si>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</si>
  <si>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</si>
  <si>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</si>
  <si>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</si>
  <si>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</si>
  <si>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</si>
  <si>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</si>
  <si>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</si>
  <si>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</si>
  <si>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</si>
  <si>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</si>
  <si>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</si>
  <si>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</si>
  <si>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</si>
  <si>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</si>
  <si>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</si>
  <si>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</si>
  <si>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</si>
  <si>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</si>
  <si>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</si>
  <si>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</si>
  <si>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</si>
  <si>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</si>
  <si>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</si>
  <si>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</si>
  <si>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</si>
  <si>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</si>
  <si>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</si>
  <si>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</si>
  <si>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</si>
  <si>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</si>
  <si>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</si>
  <si>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</si>
  <si>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</si>
  <si>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</si>
  <si>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</si>
  <si>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</si>
  <si>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</si>
  <si>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</si>
  <si>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</si>
  <si>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</si>
  <si>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</si>
  <si>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</si>
  <si>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</si>
  <si>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</si>
  <si>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</si>
  <si>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</si>
  <si>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</si>
  <si>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</si>
  <si>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</si>
  <si>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</si>
  <si>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</si>
  <si>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</si>
  <si>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</si>
  <si>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</si>
  <si>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</si>
  <si>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</si>
  <si>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</si>
  <si>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</si>
  <si>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</si>
  <si>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</si>
  <si>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</si>
  <si>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</si>
  <si>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</si>
  <si>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</si>
  <si>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</si>
  <si>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</si>
  <si>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</si>
  <si>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</si>
  <si>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</si>
  <si>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</si>
  <si>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</si>
  <si>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</si>
  <si>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</si>
  <si>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</si>
  <si>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</si>
  <si>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</si>
  <si>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</si>
  <si>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</si>
  <si>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</si>
  <si>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</si>
  <si>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</si>
  <si>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</si>
  <si>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</si>
  <si>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</si>
  <si>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</si>
  <si>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</si>
  <si>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</si>
  <si>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</si>
  <si>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</si>
  <si>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</si>
  <si>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</si>
  <si>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</si>
  <si>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</si>
  <si>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</si>
  <si>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</si>
  <si>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</si>
  <si>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</si>
  <si>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</si>
  <si>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</si>
  <si>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</si>
  <si>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</si>
  <si>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</si>
  <si>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</si>
  <si>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</si>
  <si>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</si>
  <si>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</si>
  <si>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</si>
  <si>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</si>
  <si>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</si>
  <si>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</si>
  <si>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</si>
  <si>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</si>
  <si>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</si>
  <si>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</si>
  <si>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</si>
  <si>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</si>
  <si>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</si>
  <si>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</si>
  <si>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</si>
  <si>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</si>
  <si>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</si>
  <si>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</si>
  <si>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</si>
  <si>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</si>
  <si>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</si>
  <si>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</si>
  <si>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</si>
  <si>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</si>
  <si>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</si>
  <si>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</si>
  <si>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</si>
  <si>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</si>
  <si>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</si>
  <si>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</si>
  <si>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</si>
  <si>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</si>
  <si>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</si>
  <si>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</si>
  <si>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</si>
  <si>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</si>
  <si>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</si>
  <si>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</si>
  <si>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</si>
  <si>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</si>
  <si>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</si>
  <si>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</si>
  <si>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</si>
  <si>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</si>
  <si>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</si>
  <si>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</si>
  <si>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</si>
  <si>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</si>
  <si>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</si>
  <si>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</si>
  <si>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</si>
  <si>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</si>
  <si>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</si>
  <si>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</si>
  <si>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</si>
  <si>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</si>
  <si>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</si>
  <si>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</si>
  <si>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</si>
  <si>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</si>
  <si>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</si>
  <si>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</si>
  <si>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</si>
  <si>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</si>
  <si>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</si>
  <si>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</si>
  <si>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</si>
  <si>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</si>
  <si>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</si>
  <si>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</si>
  <si>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</si>
  <si>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</si>
  <si>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</si>
  <si>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</si>
  <si>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</si>
  <si>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</si>
  <si>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</si>
  <si>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</si>
  <si>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</si>
  <si>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</si>
  <si>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</si>
  <si>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</si>
  <si>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</si>
  <si>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</si>
  <si>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</si>
  <si>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</si>
  <si>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</si>
  <si>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</si>
  <si>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</si>
  <si>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</si>
  <si>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</si>
  <si>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</si>
  <si>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</si>
  <si>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</si>
  <si>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</si>
  <si>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</si>
  <si>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</si>
  <si>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</si>
  <si>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</si>
  <si>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</si>
  <si>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</si>
  <si>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</si>
  <si>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</si>
  <si>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</si>
  <si>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</si>
  <si>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</si>
  <si>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</si>
  <si>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</si>
  <si>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</si>
  <si>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</si>
  <si>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</si>
  <si>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</si>
  <si>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</si>
  <si>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</si>
  <si>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</si>
  <si>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</si>
  <si>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</si>
  <si>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</si>
  <si>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</si>
  <si>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</si>
  <si>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</si>
  <si>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</si>
  <si>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</si>
  <si>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</si>
  <si>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</si>
  <si>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</si>
  <si>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</si>
  <si>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</si>
  <si>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</si>
  <si>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</si>
  <si>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</si>
  <si>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</si>
  <si>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</si>
  <si>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</si>
  <si>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</si>
  <si>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</si>
  <si>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</si>
  <si>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</si>
  <si>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</si>
  <si>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</si>
  <si>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</si>
  <si>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</si>
  <si>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</si>
  <si>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</si>
  <si>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</si>
  <si>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</si>
  <si>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</si>
  <si>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</si>
  <si>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</si>
  <si>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</si>
  <si>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</si>
  <si>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</si>
  <si>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</si>
  <si>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</si>
  <si>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</si>
  <si>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</si>
  <si>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</si>
  <si>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</si>
  <si>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</si>
  <si>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</si>
  <si>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</si>
  <si>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</si>
  <si>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</si>
  <si>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</si>
  <si>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</si>
  <si>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</si>
  <si>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</si>
  <si>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</si>
  <si>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</si>
  <si>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</si>
  <si>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</si>
  <si>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</si>
  <si>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</si>
  <si>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</si>
  <si>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</si>
  <si>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</si>
  <si>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</si>
  <si>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</si>
  <si>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</si>
  <si>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</si>
  <si>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</si>
  <si>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</si>
  <si>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</si>
  <si>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</si>
  <si>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</si>
  <si>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</si>
  <si>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</si>
  <si>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</si>
  <si>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</si>
  <si>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</si>
  <si>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</si>
  <si>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</si>
  <si>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</si>
  <si>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</si>
  <si>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</si>
  <si>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</si>
  <si>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</si>
  <si>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</si>
  <si>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</si>
  <si>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</si>
  <si>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</si>
  <si>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</si>
  <si>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</si>
  <si>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</si>
  <si>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</si>
  <si>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</si>
  <si>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</si>
  <si>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</si>
  <si>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</si>
  <si>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</si>
  <si>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</si>
  <si>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</si>
  <si>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</si>
  <si>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</si>
  <si>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</si>
  <si>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</si>
  <si>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</si>
  <si>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</si>
  <si>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</si>
  <si>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</si>
  <si>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</si>
  <si>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</si>
  <si>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</si>
  <si>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</si>
  <si>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</si>
  <si>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</si>
  <si>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</si>
  <si>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</si>
  <si>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</si>
  <si>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</si>
  <si>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</si>
  <si>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</si>
  <si>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</si>
  <si>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</si>
  <si>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</si>
  <si>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</si>
  <si>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</si>
  <si>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</si>
  <si>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</si>
  <si>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</si>
  <si>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</si>
  <si>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</si>
  <si>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</si>
  <si>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</si>
  <si>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</si>
  <si>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</si>
  <si>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</si>
  <si>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</si>
  <si>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</si>
  <si>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</si>
  <si>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</si>
  <si>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</si>
  <si>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</si>
  <si>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</si>
  <si>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</si>
  <si>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</si>
  <si>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</si>
  <si>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</si>
  <si>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</si>
  <si>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</si>
  <si>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</si>
  <si>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</si>
  <si>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</si>
  <si>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</si>
  <si>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</si>
  <si>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</si>
  <si>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</si>
  <si>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</si>
  <si>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</si>
  <si>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</si>
  <si>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</si>
  <si>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</si>
  <si>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</si>
  <si>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</si>
  <si>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</si>
  <si>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</si>
  <si>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</si>
  <si>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</si>
  <si>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</si>
  <si>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</si>
  <si>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</si>
  <si>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</si>
  <si>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</si>
  <si>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</si>
  <si>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</si>
  <si>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</si>
  <si>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</si>
  <si>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</si>
  <si>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</si>
  <si>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</si>
  <si>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</si>
  <si>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</si>
  <si>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</si>
  <si>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</si>
  <si>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</si>
  <si>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</si>
  <si>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</si>
  <si>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</si>
  <si>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</si>
  <si>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</si>
  <si>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</si>
  <si>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</si>
  <si>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</si>
  <si>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</si>
  <si>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</si>
  <si>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</si>
  <si>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</si>
  <si>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</si>
  <si>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</si>
  <si>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</si>
  <si>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</si>
  <si>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</si>
  <si>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</si>
  <si>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</si>
  <si>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</si>
  <si>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</si>
  <si>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</si>
  <si>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</si>
  <si>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</si>
  <si>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</si>
  <si>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</si>
  <si>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</si>
  <si>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</si>
  <si>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</si>
  <si>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</si>
  <si>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</si>
  <si>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</si>
  <si>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</si>
  <si>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</si>
  <si>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</si>
  <si>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</si>
  <si>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</si>
  <si>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</si>
  <si>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</si>
  <si>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</si>
  <si>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</si>
  <si>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</si>
  <si>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</si>
  <si>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</si>
  <si>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</si>
  <si>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</si>
  <si>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</si>
  <si>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</si>
  <si>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</si>
  <si>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</si>
  <si>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</si>
  <si>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</si>
  <si>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</si>
  <si>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</si>
  <si>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</si>
  <si>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</si>
  <si>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</si>
  <si>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</si>
  <si>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</si>
  <si>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</si>
  <si>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</si>
  <si>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</si>
  <si>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</si>
  <si>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</si>
  <si>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</si>
  <si>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</si>
  <si>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</si>
  <si>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</si>
  <si>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</si>
  <si>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</si>
  <si>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</si>
  <si>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</si>
  <si>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</si>
  <si>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</si>
  <si>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</si>
  <si>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</si>
  <si>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</si>
  <si>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</si>
  <si>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</si>
  <si>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</si>
  <si>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</si>
  <si>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</si>
  <si>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</si>
  <si>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</si>
  <si>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</si>
  <si>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</si>
  <si>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</si>
  <si>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</si>
  <si>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</si>
  <si>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</si>
  <si>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</si>
  <si>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</si>
  <si>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</si>
  <si>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</si>
  <si>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</si>
  <si>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</si>
  <si>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</si>
  <si>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</si>
  <si>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</si>
  <si>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</si>
  <si>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</si>
  <si>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</si>
  <si>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</si>
  <si>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</si>
  <si>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</si>
  <si>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</si>
  <si>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</si>
  <si>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</si>
  <si>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</si>
  <si>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</si>
  <si>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</si>
  <si>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</si>
  <si>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</si>
  <si>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</si>
  <si>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</si>
  <si>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</si>
  <si>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</si>
  <si>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</si>
  <si>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</si>
  <si>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</si>
  <si>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</si>
  <si>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</si>
  <si>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</si>
  <si>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</si>
  <si>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</si>
  <si>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</si>
  <si>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</si>
  <si>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</si>
  <si>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</si>
  <si>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</si>
  <si>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</si>
  <si>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</si>
  <si>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</si>
  <si>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</si>
  <si>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</si>
  <si>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</si>
  <si>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</si>
  <si>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</si>
  <si>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</si>
  <si>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</si>
  <si>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</si>
  <si>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</si>
  <si>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</si>
  <si>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</si>
  <si>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</si>
  <si>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</si>
  <si>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</si>
  <si>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</si>
  <si>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</si>
  <si>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</si>
  <si>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</si>
  <si>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</si>
  <si>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</si>
  <si>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</si>
  <si>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</si>
  <si>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</si>
  <si>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</si>
  <si>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</si>
  <si>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</si>
  <si>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</si>
  <si>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</si>
  <si>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</si>
  <si>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</si>
  <si>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</si>
  <si>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</si>
  <si>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</si>
  <si>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</si>
  <si>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</si>
  <si>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</si>
  <si>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</si>
  <si>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</si>
  <si>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</si>
  <si>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</si>
  <si>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</si>
  <si>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</si>
  <si>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</si>
  <si>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</si>
  <si>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</si>
  <si>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</si>
  <si>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</si>
  <si>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</si>
  <si>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</si>
  <si>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</si>
  <si>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</si>
  <si>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</si>
  <si>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</si>
  <si>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</si>
  <si>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</si>
  <si>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</si>
  <si>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</si>
  <si>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</si>
  <si>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</si>
  <si>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</si>
  <si>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</si>
  <si>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</si>
  <si>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</si>
  <si>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</si>
  <si>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</si>
  <si>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</si>
  <si>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</si>
  <si>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</si>
  <si>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</si>
  <si>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</si>
  <si>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</si>
  <si>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</si>
  <si>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</si>
  <si>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</si>
  <si>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</si>
  <si>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</si>
  <si>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</si>
  <si>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</si>
  <si>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</si>
  <si>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</si>
  <si>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</si>
  <si>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</si>
  <si>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</si>
  <si>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</si>
  <si>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</si>
  <si>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</si>
  <si>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</si>
  <si>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</si>
  <si>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</si>
  <si>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</si>
  <si>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</si>
  <si>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</si>
  <si>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</si>
  <si>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</si>
  <si>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</si>
  <si>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</si>
  <si>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</si>
  <si>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</si>
  <si>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</si>
  <si>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</si>
  <si>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</si>
  <si>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</si>
  <si>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</si>
  <si>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</si>
  <si>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</si>
  <si>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</si>
  <si>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</si>
  <si>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</si>
  <si>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</si>
  <si>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</si>
  <si>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</si>
  <si>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</si>
  <si>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</si>
  <si>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</si>
  <si>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</si>
  <si>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</si>
  <si>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</si>
  <si>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</si>
  <si>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</si>
  <si>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</si>
  <si>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</si>
  <si>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</si>
  <si>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</si>
  <si>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</si>
  <si>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</si>
  <si>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</si>
  <si>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</si>
  <si>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</si>
  <si>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</si>
  <si>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</si>
  <si>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</si>
  <si>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</si>
  <si>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</si>
  <si>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</si>
  <si>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</si>
  <si>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</si>
  <si>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</si>
  <si>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</si>
  <si>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</si>
  <si>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</si>
  <si>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</si>
  <si>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</si>
  <si>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</si>
  <si>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</si>
  <si>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</si>
  <si>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</si>
  <si>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</si>
  <si>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</si>
  <si>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</si>
  <si>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</si>
  <si>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</si>
  <si>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</si>
  <si>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</si>
  <si>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</si>
  <si>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</si>
  <si>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</si>
  <si>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</si>
  <si>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</si>
  <si>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</si>
  <si>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</si>
  <si>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</si>
  <si>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</si>
  <si>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</si>
  <si>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</si>
  <si>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</si>
  <si>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</si>
  <si>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</si>
  <si>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</si>
  <si>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</si>
  <si>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</si>
  <si>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</si>
  <si>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</si>
  <si>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</si>
  <si>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</si>
  <si>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</si>
  <si>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</si>
  <si>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</si>
  <si>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</si>
  <si>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</si>
  <si>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</si>
  <si>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</si>
  <si>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</si>
  <si>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</si>
  <si>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</si>
  <si>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</si>
  <si>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</si>
  <si>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</si>
  <si>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</si>
  <si>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</si>
  <si>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</si>
  <si>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</si>
  <si>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</si>
  <si>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</si>
  <si>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</si>
  <si>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</si>
  <si>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</si>
  <si>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</si>
  <si>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</si>
  <si>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</si>
  <si>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</si>
  <si>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</si>
  <si>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</si>
  <si>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</si>
  <si>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</si>
  <si>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</si>
  <si>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</si>
  <si>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</si>
  <si>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</si>
  <si>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</si>
  <si>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</si>
  <si>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</si>
  <si>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</si>
  <si>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</si>
  <si>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</si>
  <si>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</si>
  <si>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</si>
  <si>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</si>
  <si>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</si>
  <si>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</si>
  <si>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</si>
  <si>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</si>
  <si>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</si>
  <si>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</si>
  <si>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</si>
  <si>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</si>
  <si>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</si>
  <si>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</si>
  <si>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</si>
  <si>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</si>
  <si>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</si>
  <si>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</si>
  <si>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</si>
  <si>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</si>
  <si>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</si>
  <si>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</si>
  <si>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</si>
  <si>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</si>
  <si>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</si>
  <si>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</si>
  <si>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</si>
  <si>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</si>
  <si>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</si>
  <si>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</si>
  <si>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</si>
  <si>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</si>
  <si>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</si>
  <si>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</si>
  <si>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</si>
  <si>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</si>
  <si>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</si>
  <si>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</si>
  <si>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</si>
  <si>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</si>
  <si>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</si>
  <si>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</si>
  <si>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</si>
  <si>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</si>
  <si>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</si>
  <si>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</si>
  <si>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</si>
  <si>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</si>
  <si>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</si>
  <si>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</si>
  <si>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</si>
  <si>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</si>
  <si>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</si>
  <si>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</si>
  <si>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</si>
  <si>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</si>
  <si>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</si>
  <si>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</si>
  <si>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</si>
  <si>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</si>
  <si>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</si>
  <si>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</si>
  <si>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</si>
  <si>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</si>
  <si>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</si>
  <si>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</si>
  <si>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</si>
  <si>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</si>
  <si>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</si>
  <si>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</si>
  <si>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</si>
  <si>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</si>
  <si>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</si>
  <si>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</si>
  <si>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</si>
  <si>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</si>
  <si>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</si>
  <si>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</si>
  <si>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</si>
  <si>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</si>
  <si>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</si>
  <si>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</si>
  <si>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</si>
  <si>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</si>
  <si>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</si>
  <si>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</si>
  <si>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</si>
  <si>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</si>
  <si>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</si>
  <si>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</si>
  <si>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</si>
  <si>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</si>
  <si>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</si>
  <si>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</si>
  <si>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</si>
  <si>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</si>
  <si>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</si>
  <si>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</si>
  <si>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</si>
  <si>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</si>
  <si>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</si>
  <si>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</si>
  <si>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</si>
  <si>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</si>
  <si>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</si>
  <si>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</si>
  <si>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</si>
  <si>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</si>
  <si>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</si>
  <si>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</si>
  <si>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</si>
  <si>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</si>
  <si>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</si>
  <si>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</si>
  <si>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</si>
  <si>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</si>
  <si>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</si>
  <si>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</si>
  <si>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</si>
  <si>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</si>
  <si>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</si>
  <si>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</si>
  <si>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</si>
  <si>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</si>
  <si>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</si>
  <si>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</si>
  <si>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</si>
  <si>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</si>
  <si>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</si>
  <si>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</si>
  <si>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</si>
  <si>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</si>
  <si>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</si>
  <si>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</si>
  <si>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</si>
  <si>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</si>
  <si>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</si>
  <si>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</si>
  <si>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</si>
  <si>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</si>
  <si>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</si>
  <si>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</si>
  <si>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</si>
  <si>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</si>
  <si>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</si>
  <si>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</si>
  <si>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</si>
  <si>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</si>
  <si>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</si>
  <si>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</si>
  <si>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</si>
  <si>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</si>
  <si>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</si>
  <si>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</si>
  <si>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</si>
  <si>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</si>
  <si>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</si>
  <si>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</si>
  <si>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</si>
  <si>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</si>
  <si>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</si>
  <si>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</si>
  <si>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</si>
  <si>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</si>
  <si>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</si>
  <si>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</si>
  <si>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</si>
  <si>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</si>
  <si>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</si>
  <si>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</si>
  <si>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</si>
  <si>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</si>
  <si>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</si>
  <si>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</si>
  <si>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</si>
  <si>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</si>
  <si>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</si>
  <si>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</si>
  <si>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</si>
  <si>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</si>
  <si>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</si>
  <si>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</si>
  <si>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</si>
  <si>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</si>
  <si>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</si>
  <si>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</si>
  <si>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</si>
  <si>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</si>
  <si>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</si>
  <si>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</si>
  <si>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</si>
  <si>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</si>
  <si>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</si>
  <si>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</si>
  <si>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</si>
  <si>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</si>
  <si>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</si>
  <si>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</si>
  <si>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</si>
  <si>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</si>
  <si>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</si>
  <si>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</si>
  <si>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</si>
  <si>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</si>
  <si>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</si>
  <si>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</si>
  <si>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</si>
  <si>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</si>
  <si>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</si>
  <si>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</si>
  <si>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</si>
  <si>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</si>
  <si>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</si>
  <si>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</si>
  <si>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</si>
  <si>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</si>
  <si>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</si>
  <si>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</si>
  <si>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</si>
  <si>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</si>
  <si>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</si>
  <si>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</si>
  <si>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</si>
  <si>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</si>
  <si>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</si>
  <si>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</si>
  <si>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</si>
  <si>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</si>
  <si>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</si>
  <si>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</si>
  <si>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</si>
  <si>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</si>
  <si>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</si>
  <si>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</si>
  <si>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</si>
  <si>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</si>
  <si>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</si>
  <si>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</si>
  <si>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</si>
  <si>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</si>
  <si>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</si>
  <si>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</si>
  <si>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</si>
  <si>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</si>
  <si>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</si>
  <si>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</si>
  <si>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</si>
  <si>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</si>
  <si>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</si>
  <si>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</si>
  <si>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</si>
  <si>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</si>
  <si>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</si>
  <si>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</si>
  <si>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</si>
  <si>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</si>
  <si>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</si>
  <si>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</si>
  <si>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</si>
  <si>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</si>
  <si>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</si>
  <si>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</si>
  <si>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</si>
  <si>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</si>
  <si>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</si>
  <si>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</si>
  <si>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</si>
  <si>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</si>
  <si>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</si>
  <si>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</si>
  <si>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</si>
  <si>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</si>
  <si>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</si>
  <si>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</si>
  <si>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</si>
  <si>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</si>
  <si>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</si>
  <si>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</si>
  <si>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</si>
  <si>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</si>
  <si>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</si>
  <si>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</si>
  <si>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</si>
  <si>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</si>
  <si>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</si>
  <si>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</si>
  <si>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</si>
  <si>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</si>
  <si>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</si>
  <si>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</si>
  <si>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</si>
  <si>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</si>
  <si>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</si>
  <si>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</si>
  <si>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</si>
  <si>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</si>
  <si>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</si>
  <si>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</si>
  <si>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</si>
  <si>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</si>
  <si>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</si>
  <si>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</si>
  <si>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</si>
  <si>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</si>
  <si>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</si>
  <si>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</si>
  <si>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</si>
  <si>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</si>
  <si>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</si>
  <si>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</si>
  <si>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</si>
  <si>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</si>
  <si>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</si>
  <si>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</si>
  <si>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</si>
  <si>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</si>
  <si>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</si>
  <si>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</si>
  <si>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</si>
  <si>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</si>
  <si>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</si>
  <si>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</si>
  <si>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</si>
  <si>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</si>
  <si>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</si>
  <si>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</si>
  <si>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</si>
  <si>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</si>
  <si>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</si>
  <si>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</si>
  <si>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</si>
  <si>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</si>
  <si>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</si>
  <si>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</si>
  <si>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</si>
  <si>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</si>
  <si>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</si>
  <si>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</si>
  <si>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</si>
  <si>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</si>
  <si>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</si>
  <si>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</si>
  <si>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</si>
  <si>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</si>
  <si>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</si>
  <si>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</si>
  <si>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</si>
  <si>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</si>
  <si>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</si>
  <si>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</si>
  <si>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</si>
  <si>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</si>
  <si>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</si>
  <si>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</si>
  <si>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</si>
  <si>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</si>
  <si>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</si>
  <si>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</si>
  <si>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</si>
  <si>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</si>
  <si>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</si>
  <si>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</si>
  <si>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</si>
  <si>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</si>
  <si>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</si>
  <si>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</si>
  <si>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</si>
  <si>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</si>
  <si>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</si>
  <si>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</si>
  <si>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</si>
  <si>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</si>
  <si>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</si>
  <si>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</si>
  <si>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</si>
  <si>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</si>
  <si>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</si>
  <si>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</si>
  <si>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</si>
  <si>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</si>
  <si>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</si>
  <si>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</si>
  <si>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</si>
  <si>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</si>
  <si>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</si>
  <si>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</si>
  <si>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</si>
  <si>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</si>
  <si>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</si>
  <si>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</si>
  <si>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</si>
  <si>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</si>
  <si>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</si>
  <si>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</si>
  <si>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</si>
  <si>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</si>
  <si>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</si>
  <si>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</si>
  <si>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</si>
  <si>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</si>
  <si>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</si>
  <si>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</si>
  <si>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</si>
  <si>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</si>
  <si>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</si>
  <si>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</si>
  <si>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</si>
  <si>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</si>
  <si>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</si>
  <si>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</si>
  <si>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</si>
  <si>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</si>
  <si>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</si>
  <si>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</si>
  <si>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</si>
  <si>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</si>
  <si>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</si>
  <si>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</si>
  <si>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</si>
  <si>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</si>
  <si>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</si>
  <si>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</si>
  <si>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</si>
  <si>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</si>
  <si>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</si>
  <si>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</si>
  <si>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</si>
  <si>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</si>
  <si>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</si>
  <si>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</si>
  <si>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</si>
  <si>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</si>
  <si>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</si>
  <si>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</si>
  <si>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</si>
  <si>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</si>
  <si>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</si>
  <si>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</si>
  <si>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</si>
  <si>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</si>
  <si>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</si>
  <si>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</si>
  <si>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</si>
  <si>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</si>
  <si>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</si>
  <si>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</si>
  <si>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</si>
  <si>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</si>
  <si>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</si>
  <si>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</si>
  <si>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</si>
  <si>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</si>
  <si>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</si>
  <si>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</si>
  <si>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</si>
  <si>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</si>
  <si>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</si>
  <si>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</si>
  <si>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</si>
  <si>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</si>
  <si>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</si>
  <si>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</si>
  <si>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</si>
  <si>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</si>
  <si>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</si>
  <si>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</si>
  <si>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</si>
  <si>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</si>
  <si>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</si>
  <si>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</si>
  <si>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</si>
  <si>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</si>
  <si>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</si>
  <si>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</si>
  <si>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</si>
  <si>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</si>
  <si>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</si>
  <si>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</si>
  <si>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</si>
  <si>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</si>
  <si>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</si>
  <si>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</si>
  <si>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</si>
  <si>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</si>
  <si>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</si>
  <si>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</si>
  <si>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</si>
  <si>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</si>
  <si>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</si>
  <si>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</si>
  <si>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</si>
  <si>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</si>
  <si>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</si>
  <si>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</si>
  <si>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</si>
  <si>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</si>
  <si>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</si>
  <si>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</si>
  <si>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</si>
  <si>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</si>
  <si>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</si>
  <si>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</si>
  <si>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</si>
  <si>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</si>
  <si>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</si>
  <si>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</si>
  <si>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</si>
  <si>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</si>
  <si>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</si>
  <si>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</si>
  <si>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</si>
  <si>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</si>
  <si>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</si>
  <si>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</si>
  <si>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</si>
  <si>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</si>
  <si>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</si>
  <si>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</si>
  <si>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</si>
  <si>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</si>
  <si>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</si>
  <si>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</si>
  <si>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</si>
  <si>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</si>
  <si>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</si>
  <si>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</si>
  <si>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</si>
  <si>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</si>
  <si>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</si>
  <si>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</si>
  <si>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</si>
  <si>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</si>
  <si>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</si>
  <si>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</si>
  <si>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</si>
  <si>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</si>
  <si>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</si>
  <si>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</si>
  <si>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</si>
  <si>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</si>
  <si>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</si>
  <si>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</si>
  <si>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</si>
  <si>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</si>
  <si>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</si>
  <si>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</si>
  <si>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</si>
  <si>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</si>
  <si>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</si>
  <si>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</si>
  <si>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</si>
  <si>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</si>
  <si>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</si>
  <si>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</si>
  <si>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</si>
  <si>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</si>
  <si>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</si>
  <si>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</si>
  <si>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</si>
  <si>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</si>
  <si>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</si>
  <si>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</si>
  <si>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</si>
  <si>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</si>
  <si>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</si>
  <si>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</si>
  <si>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</si>
  <si>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</si>
  <si>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</si>
  <si>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</si>
  <si>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</si>
  <si>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</si>
  <si>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</si>
  <si>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</si>
  <si>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</si>
  <si>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</si>
  <si>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</si>
  <si>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</si>
  <si>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</si>
  <si>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</si>
  <si>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</si>
  <si>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</si>
  <si>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</si>
  <si>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</si>
  <si>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</si>
  <si>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</si>
  <si>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</si>
  <si>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</si>
  <si>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</si>
  <si>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</si>
  <si>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</si>
  <si>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</si>
  <si>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</si>
  <si>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</si>
  <si>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</si>
  <si>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</si>
  <si>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</si>
  <si>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</si>
  <si>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</si>
  <si>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</si>
  <si>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</si>
  <si>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</si>
  <si>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</si>
  <si>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</si>
  <si>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</si>
  <si>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</si>
  <si>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</si>
  <si>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</si>
  <si>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</si>
  <si>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</si>
  <si>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</si>
  <si>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</si>
  <si>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</si>
  <si>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</si>
  <si>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</si>
  <si>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</si>
  <si>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</si>
  <si>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</si>
  <si>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</si>
  <si>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</si>
  <si>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</si>
  <si>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</si>
  <si>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</si>
  <si>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</si>
  <si>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</si>
  <si>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</si>
  <si>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</si>
  <si>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</si>
  <si>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</si>
  <si>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</si>
  <si>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</si>
  <si>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</si>
  <si>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</si>
  <si>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</si>
  <si>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</si>
  <si>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</si>
  <si>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</si>
  <si>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</si>
  <si>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</si>
  <si>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</si>
  <si>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</si>
  <si>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</si>
  <si>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</si>
  <si>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</si>
  <si>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</si>
  <si>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</si>
  <si>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</si>
  <si>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</si>
  <si>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</si>
  <si>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</si>
  <si>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</si>
  <si>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</si>
  <si>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</si>
  <si>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</si>
  <si>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</si>
  <si>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</si>
  <si>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</si>
  <si>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</si>
  <si>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</si>
  <si>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</si>
  <si>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</si>
  <si>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</si>
  <si>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</si>
  <si>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</si>
  <si>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</si>
  <si>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</si>
  <si>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</si>
  <si>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</si>
  <si>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</si>
  <si>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</si>
  <si>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</si>
  <si>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</si>
  <si>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</si>
  <si>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</si>
  <si>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</si>
  <si>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</si>
  <si>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</si>
  <si>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</si>
  <si>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</si>
  <si>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</si>
  <si>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</si>
  <si>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</si>
  <si>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</si>
  <si>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</si>
  <si>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</si>
  <si>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</si>
  <si>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</si>
  <si>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</si>
  <si>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</si>
  <si>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</si>
  <si>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</si>
  <si>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</si>
  <si>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</si>
  <si>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</si>
  <si>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</si>
  <si>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</si>
  <si>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</si>
  <si>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</si>
  <si>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</si>
  <si>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</si>
  <si>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</si>
  <si>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</si>
  <si>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</si>
  <si>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</si>
  <si>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</si>
  <si>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</si>
  <si>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</si>
  <si>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</si>
  <si>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</si>
  <si>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</si>
  <si>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</si>
  <si>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</si>
  <si>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</si>
  <si>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</si>
  <si>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</si>
  <si>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</si>
  <si>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</si>
  <si>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</si>
  <si>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</si>
  <si>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</si>
  <si>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</si>
  <si>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</si>
  <si>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</si>
  <si>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</si>
  <si>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</si>
  <si>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</si>
  <si>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</si>
  <si>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</si>
  <si>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</si>
  <si>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</si>
  <si>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</si>
  <si>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</si>
  <si>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</si>
  <si>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</si>
  <si>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</si>
  <si>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</si>
  <si>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</si>
  <si>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</si>
  <si>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</si>
  <si>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</si>
  <si>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</si>
  <si>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</si>
  <si>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</si>
  <si>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</si>
  <si>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</si>
  <si>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</si>
  <si>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</si>
  <si>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</si>
  <si>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</si>
  <si>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</si>
  <si>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</si>
  <si>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</si>
  <si>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</si>
  <si>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</si>
  <si>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</si>
  <si>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</si>
  <si>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</si>
  <si>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</si>
  <si>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</si>
  <si>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</si>
  <si>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</si>
  <si>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</si>
  <si>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</si>
  <si>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</si>
  <si>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</si>
  <si>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</si>
  <si>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</si>
  <si>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</si>
  <si>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</si>
  <si>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</si>
  <si>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</si>
  <si>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</si>
  <si>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</si>
  <si>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</si>
  <si>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</si>
  <si>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</si>
  <si>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</si>
  <si>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</si>
  <si>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</si>
  <si>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</si>
  <si>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</si>
  <si>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</si>
  <si>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</si>
  <si>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</si>
  <si>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</si>
  <si>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</si>
  <si>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</si>
  <si>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</si>
  <si>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</si>
  <si>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</si>
  <si>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</si>
  <si>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</si>
  <si>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</si>
  <si>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</si>
  <si>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</si>
  <si>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</si>
  <si>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</si>
  <si>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</si>
  <si>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</si>
  <si>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</si>
  <si>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</si>
  <si>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</si>
  <si>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</si>
  <si>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</si>
  <si>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</si>
  <si>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</si>
  <si>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</si>
  <si>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</si>
  <si>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</si>
  <si>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</si>
  <si>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</si>
  <si>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</si>
  <si>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</si>
  <si>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</si>
  <si>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</si>
  <si>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</si>
  <si>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</si>
  <si>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</si>
  <si>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</si>
  <si>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</si>
  <si>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</si>
  <si>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</si>
  <si>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</si>
  <si>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</si>
  <si>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</si>
  <si>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</si>
  <si>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</si>
  <si>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</si>
  <si>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</si>
  <si>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</si>
  <si>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</si>
  <si>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</si>
  <si>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</si>
  <si>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</si>
  <si>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</si>
  <si>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</si>
  <si>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</si>
  <si>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</si>
  <si>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</si>
  <si>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</si>
  <si>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</si>
  <si>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</si>
  <si>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</si>
  <si>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</si>
  <si>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</si>
  <si>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</si>
  <si>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</si>
  <si>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</si>
  <si>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</si>
  <si>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</si>
  <si>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</si>
  <si>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</si>
  <si>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</si>
  <si>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</si>
  <si>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</si>
  <si>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</si>
  <si>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</si>
  <si>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</si>
  <si>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</si>
  <si>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</si>
  <si>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</si>
  <si>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</si>
  <si>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</si>
  <si>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</si>
  <si>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</si>
  <si>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</si>
  <si>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</si>
  <si>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</si>
  <si>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</si>
  <si>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</si>
  <si>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</si>
  <si>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</si>
  <si>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</si>
  <si>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</si>
  <si>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</si>
  <si>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</si>
  <si>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</si>
  <si>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</si>
  <si>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</si>
  <si>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</si>
  <si>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</si>
  <si>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</si>
  <si>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</si>
  <si>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</si>
  <si>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</si>
  <si>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</si>
  <si>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</si>
  <si>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</si>
  <si>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</si>
  <si>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</si>
  <si>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</si>
  <si>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</si>
  <si>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</si>
  <si>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</si>
  <si>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</si>
  <si>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</si>
  <si>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</si>
  <si>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</si>
  <si>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</si>
  <si>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</si>
  <si>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</si>
  <si>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</si>
  <si>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</si>
  <si>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</si>
  <si>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</si>
  <si>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</si>
  <si>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</si>
  <si>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</si>
  <si>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</si>
  <si>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</si>
  <si>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</si>
  <si>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</si>
  <si>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</si>
  <si>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</si>
  <si>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</si>
  <si>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</si>
  <si>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</si>
  <si>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</si>
  <si>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</si>
  <si>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</si>
  <si>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</si>
  <si>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</si>
  <si>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</si>
  <si>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</si>
  <si>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</si>
  <si>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</si>
  <si>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</si>
  <si>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</si>
  <si>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</si>
  <si>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</si>
  <si>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</si>
  <si>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</si>
  <si>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</si>
  <si>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</si>
  <si>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</si>
  <si>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</si>
  <si>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</si>
  <si>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</si>
  <si>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</si>
  <si>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</si>
  <si>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</si>
  <si>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</si>
  <si>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</si>
  <si>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</si>
  <si>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</si>
  <si>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</si>
  <si>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</si>
  <si>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</si>
  <si>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</si>
  <si>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</si>
  <si>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</si>
  <si>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</si>
  <si>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</si>
  <si>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</si>
  <si>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</si>
  <si>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</si>
  <si>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</si>
  <si>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</si>
  <si>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</si>
  <si>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</si>
  <si>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</si>
  <si>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</si>
  <si>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</si>
  <si>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</si>
  <si>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</si>
  <si>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</si>
  <si>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</si>
  <si>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</si>
  <si>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</si>
  <si>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</si>
  <si>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</si>
  <si>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</si>
  <si>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</si>
  <si>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</si>
  <si>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</si>
  <si>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</si>
  <si>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</si>
  <si>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</si>
  <si>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</si>
  <si>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</si>
  <si>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</si>
  <si>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</si>
  <si>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</si>
  <si>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</si>
  <si>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</si>
  <si>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</si>
  <si>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</si>
  <si>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</si>
  <si>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</si>
  <si>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</si>
  <si>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</si>
  <si>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</si>
  <si>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</si>
  <si>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</si>
  <si>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</si>
  <si>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</si>
  <si>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</si>
  <si>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</si>
  <si>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</si>
  <si>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</si>
  <si>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</si>
  <si>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</si>
  <si>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</si>
  <si>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</si>
  <si>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</si>
  <si>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</si>
  <si>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</si>
  <si>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</si>
  <si>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</si>
  <si>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</si>
  <si>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</si>
  <si>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</si>
  <si>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</si>
  <si>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</si>
  <si>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</si>
  <si>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</si>
  <si>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</si>
  <si>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</si>
  <si>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</si>
  <si>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</si>
  <si>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</si>
  <si>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</si>
  <si>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</si>
  <si>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</si>
  <si>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</si>
  <si>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</si>
  <si>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</si>
  <si>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</si>
  <si>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</si>
  <si>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</si>
  <si>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</si>
  <si>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</si>
  <si>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</si>
  <si>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</si>
  <si>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</si>
  <si>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</si>
  <si>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</si>
  <si>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</si>
  <si>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</si>
  <si>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</si>
  <si>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</si>
  <si>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</si>
  <si>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</si>
  <si>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</si>
  <si>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</si>
  <si>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</si>
  <si>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</si>
  <si>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</si>
  <si>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</si>
  <si>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</si>
  <si>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</si>
  <si>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</si>
  <si>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</si>
  <si>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</si>
  <si>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</si>
  <si>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</si>
  <si>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</si>
  <si>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</si>
  <si>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</si>
  <si>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</si>
  <si>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</si>
  <si>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</si>
  <si>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</si>
  <si>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</si>
  <si>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</si>
  <si>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</si>
  <si>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</si>
  <si>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</si>
  <si>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</si>
  <si>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</si>
  <si>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</si>
  <si>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</si>
  <si>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</si>
  <si>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</si>
  <si>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</si>
  <si>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</si>
  <si>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</si>
  <si>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</si>
  <si>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</si>
  <si>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</si>
  <si>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</si>
  <si>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</si>
  <si>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</si>
  <si>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</si>
  <si>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</si>
  <si>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</si>
  <si>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</si>
  <si>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</si>
  <si>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</si>
  <si>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</si>
  <si>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</si>
  <si>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</si>
  <si>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</si>
  <si>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</si>
  <si>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</si>
  <si>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</si>
  <si>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</si>
  <si>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</si>
  <si>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</si>
  <si>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</si>
  <si>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</si>
  <si>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</si>
  <si>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</si>
  <si>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</si>
  <si>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</si>
  <si>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</si>
  <si>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</si>
  <si>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</si>
  <si>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</si>
  <si>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</si>
  <si>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</si>
  <si>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</si>
  <si>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</si>
  <si>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</si>
  <si>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</si>
  <si>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</si>
  <si>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</si>
  <si>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</si>
  <si>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</si>
  <si>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</si>
  <si>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</si>
  <si>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</si>
  <si>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</si>
  <si>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</si>
  <si>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</si>
  <si>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</si>
  <si>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</si>
  <si>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</si>
  <si>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</si>
  <si>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</si>
  <si>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</si>
  <si>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</si>
  <si>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</si>
  <si>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</si>
  <si>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</si>
  <si>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</si>
  <si>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</si>
  <si>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</si>
  <si>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</si>
  <si>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</si>
  <si>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</si>
  <si>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</si>
  <si>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</si>
  <si>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</si>
  <si>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</si>
  <si>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</si>
  <si>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</si>
  <si>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</si>
  <si>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</si>
  <si>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</si>
  <si>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</si>
  <si>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</si>
  <si>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</si>
  <si>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</si>
  <si>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</si>
  <si>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</si>
  <si>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</si>
  <si>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</si>
  <si>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</si>
  <si>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</si>
  <si>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</si>
  <si>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</si>
  <si>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</si>
  <si>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</si>
  <si>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</si>
  <si>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</si>
  <si>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</si>
  <si>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</si>
  <si>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</si>
  <si>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</si>
  <si>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</si>
  <si>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</si>
  <si>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</si>
  <si>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</si>
  <si>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</si>
  <si>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</si>
  <si>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</si>
  <si>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</si>
  <si>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</si>
  <si>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</si>
  <si>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</si>
  <si>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</si>
  <si>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</si>
  <si>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</si>
  <si>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</si>
  <si>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</si>
  <si>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</si>
  <si>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</si>
  <si>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</si>
  <si>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</si>
  <si>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</si>
  <si>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</si>
  <si>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</si>
  <si>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</si>
  <si>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</si>
  <si>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</si>
  <si>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</si>
  <si>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</si>
  <si>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</si>
  <si>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</si>
  <si>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</si>
  <si>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</si>
  <si>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</si>
  <si>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</si>
  <si>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</si>
  <si>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</si>
  <si>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</si>
  <si>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</si>
  <si>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</si>
  <si>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</si>
  <si>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</si>
  <si>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</si>
  <si>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</si>
  <si>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</si>
  <si>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</si>
  <si>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</si>
  <si>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</si>
  <si>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</si>
  <si>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</si>
  <si>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</si>
  <si>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</si>
  <si>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</si>
  <si>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</si>
  <si>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</si>
  <si>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</si>
  <si>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</si>
  <si>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</si>
  <si>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</si>
  <si>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</si>
  <si>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</si>
  <si>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</si>
  <si>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</si>
  <si>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</si>
  <si>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</si>
  <si>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</si>
  <si>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</si>
  <si>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</si>
  <si>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</si>
  <si>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</si>
  <si>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</si>
  <si>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</si>
  <si>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</si>
  <si>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</si>
  <si>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</si>
  <si>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</si>
  <si>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</si>
  <si>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</si>
  <si>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</si>
  <si>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</si>
  <si>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</si>
  <si>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</si>
  <si>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</si>
  <si>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</si>
  <si>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</si>
  <si>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</si>
  <si>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</si>
  <si>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</si>
  <si>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</si>
  <si>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</si>
  <si>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</si>
  <si>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</si>
  <si>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</si>
  <si>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</si>
  <si>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</si>
  <si>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</si>
  <si>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</si>
  <si>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</si>
  <si>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</si>
  <si>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</si>
  <si>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</si>
  <si>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</si>
  <si>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</si>
  <si>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</si>
  <si>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</si>
  <si>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</si>
  <si>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</si>
  <si>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</si>
  <si>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</si>
  <si>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</si>
  <si>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</si>
  <si>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</si>
  <si>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</si>
  <si>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</si>
  <si>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</si>
  <si>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</si>
  <si>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</si>
  <si>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</si>
  <si>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</si>
  <si>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</si>
  <si>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</si>
  <si>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</si>
  <si>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</si>
  <si>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</si>
  <si>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</si>
  <si>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</si>
  <si>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</si>
  <si>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</si>
  <si>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</si>
  <si>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</si>
  <si>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</si>
  <si>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</si>
  <si>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</si>
  <si>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</si>
  <si>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</si>
  <si>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</si>
  <si>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</si>
  <si>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</si>
  <si>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</si>
  <si>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</si>
  <si>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</si>
  <si>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</si>
  <si>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</si>
  <si>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</si>
  <si>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</si>
  <si>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</si>
  <si>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</si>
  <si>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</si>
  <si>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</si>
  <si>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</si>
  <si>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</si>
  <si>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</si>
  <si>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</si>
  <si>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</si>
  <si>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</si>
  <si>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</si>
  <si>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</si>
  <si>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</si>
  <si>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</si>
  <si>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</si>
  <si>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</si>
  <si>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</si>
  <si>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</si>
  <si>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</si>
  <si>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</si>
  <si>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</si>
  <si>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</si>
  <si>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</si>
  <si>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</si>
  <si>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</si>
  <si>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</si>
  <si>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</si>
  <si>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</si>
  <si>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</si>
  <si>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</si>
  <si>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</si>
  <si>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</si>
  <si>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</si>
  <si>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</si>
  <si>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</si>
  <si>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</si>
  <si>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</si>
  <si>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</si>
  <si>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</si>
  <si>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</si>
  <si>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</si>
  <si>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</si>
  <si>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</si>
  <si>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</si>
  <si>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</si>
  <si>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</si>
  <si>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</si>
  <si>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</si>
  <si>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</si>
  <si>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</si>
  <si>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</si>
  <si>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</si>
  <si>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</si>
  <si>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</si>
  <si>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</si>
  <si>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</si>
  <si>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</si>
  <si>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</si>
  <si>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</si>
  <si>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</si>
  <si>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</si>
  <si>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</si>
  <si>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</si>
  <si>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</si>
  <si>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</si>
  <si>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</si>
  <si>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</si>
  <si>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</si>
  <si>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</si>
  <si>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</si>
  <si>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</si>
  <si>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</si>
  <si>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</si>
  <si>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</si>
  <si>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</si>
  <si>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</si>
  <si>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</si>
  <si>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</si>
  <si>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</si>
  <si>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</si>
  <si>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</si>
  <si>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</si>
  <si>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</si>
  <si>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</si>
  <si>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</si>
  <si>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</si>
  <si>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</si>
  <si>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</si>
  <si>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</si>
  <si>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</si>
  <si>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</si>
  <si>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</si>
  <si>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</si>
  <si>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</si>
  <si>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</si>
  <si>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</si>
  <si>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</si>
  <si>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</si>
  <si>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</si>
  <si>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</si>
  <si>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</si>
  <si>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</si>
  <si>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</si>
  <si>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</si>
  <si>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</si>
  <si>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</si>
  <si>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</si>
  <si>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</si>
  <si>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</si>
  <si>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</si>
  <si>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</si>
  <si>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</si>
  <si>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</si>
  <si>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</si>
  <si>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</si>
  <si>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</si>
  <si>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</si>
  <si>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</si>
  <si>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</si>
  <si>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</si>
  <si>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</si>
  <si>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</si>
  <si>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</si>
  <si>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</si>
  <si>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</si>
  <si>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</si>
  <si>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</si>
  <si>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</si>
  <si>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</si>
  <si>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</si>
  <si>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</si>
  <si>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</si>
  <si>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</si>
  <si>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</si>
  <si>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</si>
  <si>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</si>
  <si>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</si>
  <si>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</si>
  <si>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</si>
  <si>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</si>
  <si>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</si>
  <si>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</si>
  <si>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</si>
  <si>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</si>
  <si>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</si>
  <si>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</si>
  <si>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</si>
  <si>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</si>
  <si>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</si>
  <si>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</si>
  <si>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</si>
  <si>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</si>
  <si>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</si>
  <si>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</si>
  <si>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</si>
  <si>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</si>
  <si>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</si>
  <si>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</si>
  <si>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</si>
  <si>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</si>
  <si>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</si>
  <si>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</si>
  <si>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</si>
  <si>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</si>
  <si>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</si>
  <si>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</si>
  <si>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</si>
  <si>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</si>
  <si>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</si>
  <si>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</si>
  <si>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</si>
  <si>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</si>
  <si>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</si>
  <si>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</si>
  <si>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</si>
  <si>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</si>
  <si>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</si>
  <si>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</si>
  <si>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</si>
  <si>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</si>
  <si>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</si>
  <si>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</si>
  <si>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</si>
  <si>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</si>
  <si>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</si>
  <si>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</si>
  <si>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</si>
  <si>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</si>
  <si>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</si>
  <si>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</si>
  <si>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</si>
  <si>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</si>
  <si>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</si>
  <si>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</si>
  <si>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</si>
  <si>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</si>
  <si>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</si>
  <si>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</si>
  <si>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</si>
  <si>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</si>
  <si>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</si>
  <si>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</si>
  <si>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</si>
  <si>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</si>
  <si>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</si>
  <si>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</si>
  <si>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</si>
  <si>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</si>
  <si>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</si>
  <si>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</si>
  <si>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</si>
  <si>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</si>
  <si>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</si>
  <si>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</si>
  <si>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</si>
  <si>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</si>
  <si>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</si>
  <si>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</si>
  <si>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</si>
  <si>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</si>
  <si>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</si>
  <si>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</si>
  <si>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</si>
  <si>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</si>
  <si>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</si>
  <si>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</si>
  <si>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</si>
  <si>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</si>
  <si>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</si>
  <si>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</si>
  <si>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</si>
  <si>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</si>
  <si>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</si>
  <si>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</si>
  <si>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</si>
  <si>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</si>
  <si>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</si>
  <si>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</si>
  <si>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</si>
  <si>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</si>
  <si>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</si>
  <si>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</si>
  <si>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</si>
  <si>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</si>
  <si>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</si>
  <si>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</si>
  <si>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</si>
  <si>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</si>
  <si>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</si>
  <si>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</si>
  <si>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</si>
  <si>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</si>
  <si>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</si>
  <si>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</si>
  <si>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</si>
  <si>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</si>
  <si>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</si>
  <si>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</si>
  <si>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</si>
  <si>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</si>
  <si>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</si>
  <si>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</si>
  <si>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</si>
  <si>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</si>
  <si>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</si>
  <si>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</si>
  <si>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</si>
  <si>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</si>
  <si>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</si>
  <si>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</si>
  <si>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</si>
  <si>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</si>
  <si>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</si>
  <si>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</si>
  <si>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</si>
  <si>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</si>
  <si>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</si>
  <si>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</si>
  <si>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</si>
  <si>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</si>
  <si>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</si>
  <si>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</si>
  <si>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</si>
  <si>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</si>
  <si>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</si>
  <si>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</si>
  <si>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</si>
  <si>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</si>
  <si>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</si>
  <si>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</si>
  <si>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</si>
  <si>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</si>
  <si>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</si>
  <si>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</si>
  <si>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</si>
  <si>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</si>
  <si>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</si>
  <si>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</si>
  <si>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</si>
  <si>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</si>
  <si>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</si>
  <si>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</si>
  <si>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</si>
  <si>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</si>
  <si>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</si>
  <si>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</si>
  <si>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</si>
  <si>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</si>
  <si>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</si>
  <si>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</si>
  <si>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</si>
  <si>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</si>
  <si>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</si>
  <si>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</si>
  <si>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</si>
  <si>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</si>
  <si>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</si>
  <si>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</si>
  <si>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</si>
  <si>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</si>
  <si>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</si>
  <si>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</si>
  <si>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</si>
  <si>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</si>
  <si>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</si>
  <si>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</si>
  <si>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</si>
  <si>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</si>
  <si>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</si>
  <si>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</si>
  <si>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</si>
  <si>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</si>
  <si>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</si>
  <si>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</si>
  <si>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</si>
  <si>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</si>
  <si>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</si>
  <si>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</si>
  <si>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</si>
  <si>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</si>
  <si>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</si>
  <si>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</si>
  <si>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</si>
  <si>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</si>
  <si>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</si>
  <si>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</si>
  <si>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</si>
  <si>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</si>
  <si>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</si>
  <si>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</si>
  <si>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</si>
  <si>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</si>
  <si>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</si>
  <si>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</si>
  <si>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</si>
  <si>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</si>
  <si>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</si>
  <si>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</si>
  <si>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</si>
  <si>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</si>
  <si>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</si>
  <si>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</si>
  <si>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</si>
  <si>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</si>
  <si>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</si>
  <si>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</si>
  <si>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</si>
  <si>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</si>
  <si>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</si>
  <si>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</si>
  <si>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</si>
  <si>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</si>
  <si>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</si>
  <si>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</si>
  <si>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</si>
  <si>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</si>
  <si>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</si>
  <si>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</si>
  <si>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</si>
  <si>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</si>
  <si>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</si>
  <si>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</si>
  <si>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</si>
  <si>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</si>
  <si>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</si>
  <si>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</si>
  <si>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</si>
  <si>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</si>
  <si>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</si>
  <si>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</si>
  <si>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</si>
  <si>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</si>
  <si>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</si>
  <si>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</si>
  <si>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</si>
  <si>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</si>
  <si>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</si>
  <si>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</si>
  <si>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</si>
  <si>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</si>
  <si>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</si>
  <si>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</si>
  <si>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</si>
  <si>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</si>
  <si>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</si>
  <si>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</si>
  <si>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</si>
  <si>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</si>
  <si>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</si>
  <si>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</si>
  <si>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</si>
  <si>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</si>
  <si>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</si>
  <si>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</si>
  <si>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</si>
  <si>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</si>
  <si>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</si>
  <si>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</si>
  <si>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</si>
  <si>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</si>
  <si>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</si>
  <si>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</si>
  <si>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</si>
  <si>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</si>
  <si>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</si>
  <si>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</si>
  <si>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</si>
  <si>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</si>
  <si>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</si>
  <si>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</si>
  <si>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</si>
  <si>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</si>
  <si>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</si>
  <si>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</si>
  <si>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</si>
  <si>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</si>
  <si>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</si>
  <si>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</si>
  <si>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</si>
  <si>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</si>
  <si>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</si>
  <si>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</si>
  <si>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</si>
  <si>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</si>
  <si>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</si>
  <si>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</si>
  <si>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</si>
  <si>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</si>
  <si>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</si>
  <si>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</si>
  <si>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</si>
  <si>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</si>
  <si>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</si>
  <si>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</si>
  <si>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</si>
  <si>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</si>
  <si>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</si>
  <si>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</si>
  <si>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</si>
  <si>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</si>
  <si>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</si>
  <si>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</si>
  <si>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</si>
  <si>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</si>
  <si>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</si>
  <si>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</si>
  <si>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</si>
  <si>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</si>
  <si>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</si>
  <si>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</si>
  <si>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</si>
  <si>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</si>
  <si>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</si>
  <si>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</si>
  <si>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</si>
  <si>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</si>
  <si>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</si>
  <si>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</si>
  <si>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</si>
  <si>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</si>
  <si>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</si>
  <si>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</si>
  <si>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</si>
  <si>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</si>
  <si>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</si>
  <si>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</si>
  <si>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</si>
  <si>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</si>
  <si>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</si>
  <si>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</si>
  <si>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</si>
  <si>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</si>
  <si>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</si>
  <si>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</si>
  <si>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</si>
  <si>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</si>
  <si>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</si>
  <si>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</si>
  <si>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</si>
  <si>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</si>
  <si>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</si>
  <si>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</si>
  <si>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</si>
  <si>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</si>
  <si>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</si>
  <si>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</si>
  <si>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</si>
  <si>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</si>
  <si>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</si>
  <si>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</si>
  <si>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</si>
  <si>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</si>
  <si>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</si>
  <si>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</si>
  <si>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</si>
  <si>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</si>
  <si>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</si>
  <si>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</si>
  <si>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</si>
  <si>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</si>
  <si>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</si>
  <si>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</si>
  <si>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</si>
  <si>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</si>
  <si>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</si>
  <si>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</si>
  <si>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</si>
  <si>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</si>
  <si>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</si>
  <si>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</si>
  <si>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</si>
  <si>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</si>
  <si>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</si>
  <si>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</si>
  <si>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</si>
  <si>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</si>
  <si>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</si>
  <si>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</si>
  <si>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</si>
  <si>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</si>
  <si>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</si>
  <si>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</si>
  <si>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</si>
  <si>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</si>
  <si>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</si>
  <si>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</si>
  <si>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</si>
  <si>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</si>
  <si>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</si>
  <si>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</si>
  <si>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</si>
  <si>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</si>
  <si>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</si>
  <si>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</si>
  <si>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</si>
  <si>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</si>
  <si>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</si>
  <si>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</si>
  <si>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</si>
  <si>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</si>
  <si>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</si>
  <si>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</si>
  <si>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</si>
  <si>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</si>
  <si>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</si>
  <si>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</si>
  <si>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</si>
  <si>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</si>
  <si>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</si>
  <si>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</si>
  <si>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</si>
  <si>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</si>
  <si>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</si>
  <si>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</si>
  <si>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</si>
  <si>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</si>
  <si>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</si>
  <si>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</si>
  <si>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</si>
  <si>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</si>
  <si>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</si>
  <si>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</si>
  <si>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</si>
  <si>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</si>
  <si>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</si>
  <si>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</si>
  <si>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</si>
  <si>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</si>
  <si>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</si>
  <si>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</si>
  <si>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</si>
  <si>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</si>
  <si>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</si>
  <si>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</si>
  <si>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</si>
  <si>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</si>
  <si>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</si>
  <si>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</si>
  <si>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</si>
  <si>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</si>
  <si>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</si>
  <si>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</si>
  <si>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</si>
  <si>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</si>
  <si>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</si>
  <si>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</si>
  <si>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</si>
  <si>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</si>
  <si>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</si>
  <si>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</si>
  <si>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</si>
  <si>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</si>
  <si>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</si>
  <si>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</si>
  <si>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</si>
  <si>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</si>
  <si>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</si>
  <si>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</si>
  <si>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</si>
  <si>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</si>
  <si>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</si>
  <si>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</si>
  <si>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</si>
  <si>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</si>
  <si>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</si>
  <si>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</si>
  <si>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</si>
  <si>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</si>
  <si>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</si>
  <si>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</si>
  <si>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</si>
  <si>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</si>
  <si>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</si>
  <si>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</si>
  <si>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</si>
  <si>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</si>
  <si>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</si>
  <si>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</si>
  <si>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</si>
  <si>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</si>
  <si>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</si>
  <si>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</si>
  <si>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</si>
  <si>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</si>
  <si>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</si>
  <si>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</si>
  <si>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</si>
  <si>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</si>
  <si>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</si>
  <si>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</si>
  <si>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</si>
  <si>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</si>
  <si>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</si>
  <si>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</si>
  <si>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</si>
  <si>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</si>
  <si>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</si>
  <si>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</si>
  <si>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</si>
  <si>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</si>
  <si>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</si>
  <si>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</si>
  <si>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</si>
  <si>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</si>
  <si>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</si>
  <si>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</si>
  <si>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</si>
  <si>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</si>
  <si>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</si>
  <si>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</si>
  <si>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</si>
  <si>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</si>
  <si>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</si>
  <si>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</si>
  <si>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</si>
  <si>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</si>
  <si>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</si>
  <si>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</si>
  <si>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</si>
  <si>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</si>
  <si>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</si>
  <si>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</si>
  <si>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</si>
  <si>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</si>
  <si>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</si>
  <si>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</si>
  <si>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</si>
  <si>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</si>
  <si>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</si>
  <si>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</si>
  <si>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</si>
  <si>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</si>
  <si>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</si>
  <si>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</si>
  <si>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</si>
  <si>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</si>
  <si>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</si>
  <si>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</si>
  <si>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</si>
  <si>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</si>
  <si>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</si>
  <si>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</si>
  <si>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</si>
  <si>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</si>
  <si>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</si>
  <si>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</si>
  <si>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</si>
  <si>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</si>
  <si>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</si>
  <si>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</si>
  <si>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</si>
  <si>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</si>
  <si>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</si>
  <si>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</si>
  <si>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</si>
  <si>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</si>
  <si>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</si>
  <si>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</si>
  <si>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</si>
  <si>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</si>
  <si>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</si>
  <si>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</si>
  <si>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</si>
  <si>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</si>
  <si>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</si>
  <si>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</si>
  <si>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</si>
  <si>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</si>
  <si>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</si>
  <si>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</si>
  <si>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</si>
  <si>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</si>
  <si>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</si>
  <si>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</si>
  <si>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</si>
  <si>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</si>
  <si>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</si>
  <si>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</si>
  <si>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</si>
  <si>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</si>
  <si>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</si>
  <si>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</si>
  <si>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</si>
  <si>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</si>
  <si>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</si>
  <si>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</si>
  <si>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</si>
  <si>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</si>
  <si>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</si>
  <si>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</si>
  <si>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</si>
  <si>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</si>
  <si>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</si>
  <si>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</si>
  <si>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</si>
  <si>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</si>
  <si>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</si>
  <si>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</si>
  <si>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</si>
  <si>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</si>
  <si>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</si>
  <si>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</si>
  <si>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</si>
  <si>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</si>
  <si>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</si>
  <si>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</si>
  <si>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</si>
  <si>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</si>
  <si>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</si>
  <si>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</si>
  <si>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</si>
  <si>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</si>
  <si>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</si>
  <si>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</si>
  <si>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</si>
  <si>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</si>
  <si>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</si>
  <si>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</si>
  <si>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</si>
  <si>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</si>
  <si>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</si>
  <si>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</si>
  <si>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</si>
  <si>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</si>
  <si>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</si>
  <si>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</si>
  <si>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</si>
  <si>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</si>
  <si>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</si>
  <si>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</si>
  <si>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</si>
  <si>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</si>
  <si>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</si>
  <si>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</si>
  <si>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</si>
  <si>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</si>
  <si>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</si>
  <si>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</si>
  <si>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</si>
  <si>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</si>
  <si>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</si>
  <si>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</si>
  <si>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</si>
  <si>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</si>
  <si>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</si>
  <si>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</si>
  <si>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</si>
  <si>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</si>
  <si>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</si>
  <si>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</si>
  <si>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</si>
  <si>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</si>
  <si>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</si>
  <si>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</si>
  <si>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</si>
  <si>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</si>
  <si>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</si>
  <si>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</si>
  <si>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</si>
  <si>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</si>
  <si>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</si>
  <si>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</si>
  <si>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</si>
  <si>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</si>
  <si>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</si>
  <si>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</si>
  <si>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</si>
  <si>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</si>
  <si>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</si>
  <si>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</si>
  <si>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</si>
  <si>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</si>
  <si>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</si>
  <si>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</si>
  <si>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</si>
  <si>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</si>
  <si>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</si>
  <si>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</si>
  <si>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</si>
  <si>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</si>
  <si>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</si>
  <si>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</si>
  <si>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</si>
  <si>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</si>
  <si>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</si>
  <si>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</si>
  <si>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</si>
  <si>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</si>
  <si>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</si>
  <si>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</si>
  <si>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</si>
  <si>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</si>
  <si>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</si>
  <si>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</si>
  <si>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</si>
  <si>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</si>
  <si>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</si>
  <si>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</si>
  <si>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</si>
  <si>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</si>
  <si>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</si>
  <si>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</si>
  <si>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</si>
  <si>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</si>
  <si>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</si>
  <si>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</si>
  <si>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</si>
  <si>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</si>
  <si>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</si>
  <si>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</si>
  <si>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</si>
  <si>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</si>
  <si>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</si>
  <si>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</si>
  <si>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</si>
  <si>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</si>
  <si>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</si>
  <si>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</si>
  <si>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</si>
  <si>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</si>
  <si>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</si>
  <si>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</si>
  <si>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</si>
  <si>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</si>
  <si>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</si>
  <si>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</si>
  <si>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</si>
  <si>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</si>
  <si>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</si>
  <si>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</si>
  <si>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</si>
  <si>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</si>
  <si>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</si>
  <si>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</si>
  <si>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</si>
  <si>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</si>
  <si>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</si>
  <si>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</si>
  <si>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</si>
  <si>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</si>
  <si>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</si>
  <si>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</si>
  <si>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</si>
  <si>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</si>
  <si>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</si>
  <si>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</si>
  <si>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</si>
  <si>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</si>
  <si>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</si>
  <si>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</si>
  <si>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</si>
  <si>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</si>
  <si>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</si>
  <si>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</si>
  <si>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</si>
  <si>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</si>
  <si>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</si>
  <si>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</si>
  <si>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</si>
  <si>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</si>
  <si>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</si>
  <si>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</si>
  <si>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</si>
  <si>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</si>
  <si>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</si>
  <si>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</si>
  <si>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</si>
  <si>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</si>
  <si>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</si>
  <si>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</si>
  <si>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</si>
  <si>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</si>
  <si>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</si>
  <si>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</si>
  <si>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</si>
  <si>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</si>
  <si>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</si>
  <si>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</si>
  <si>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</si>
  <si>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</si>
  <si>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</si>
  <si>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</si>
  <si>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</si>
  <si>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</si>
  <si>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</si>
  <si>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</si>
  <si>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</si>
  <si>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</si>
  <si>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</si>
  <si>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</si>
  <si>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</si>
  <si>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</si>
  <si>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</si>
  <si>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</si>
  <si>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</si>
  <si>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</si>
  <si>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</si>
  <si>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</si>
  <si>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</si>
  <si>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</si>
  <si>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</si>
  <si>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</si>
  <si>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</si>
  <si>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</si>
  <si>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</si>
  <si>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</si>
  <si>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</si>
  <si>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</si>
  <si>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</si>
  <si>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</si>
  <si>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</si>
  <si>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</si>
  <si>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</si>
  <si>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</si>
  <si>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</si>
  <si>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</si>
  <si>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</si>
  <si>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</si>
  <si>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</si>
  <si>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</si>
  <si>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</si>
  <si>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</si>
  <si>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</si>
  <si>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</si>
  <si>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</si>
  <si>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</si>
  <si>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</si>
  <si>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</si>
  <si>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</si>
  <si>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</si>
  <si>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</si>
  <si>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</si>
  <si>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</si>
  <si>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</si>
  <si>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</si>
  <si>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</si>
  <si>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</si>
  <si>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</si>
  <si>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</si>
  <si>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</si>
  <si>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</si>
  <si>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</si>
  <si>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</si>
  <si>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</si>
  <si>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</si>
  <si>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</si>
  <si>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</si>
  <si>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</si>
  <si>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</si>
  <si>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</si>
  <si>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</si>
  <si>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</si>
  <si>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</si>
  <si>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</si>
  <si>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</si>
  <si>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</si>
  <si>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</si>
  <si>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</si>
  <si>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</si>
  <si>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</si>
  <si>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</si>
  <si>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</si>
  <si>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</si>
  <si>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</si>
  <si>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</si>
  <si>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</si>
  <si>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</si>
  <si>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</si>
  <si>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</si>
  <si>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</si>
  <si>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</si>
  <si>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</si>
  <si>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</si>
  <si>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</si>
  <si>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</si>
  <si>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</si>
  <si>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</si>
  <si>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</si>
  <si>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</si>
  <si>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</si>
  <si>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</si>
  <si>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</si>
  <si>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</si>
  <si>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</si>
  <si>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</si>
  <si>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</si>
  <si>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</si>
  <si>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</si>
  <si>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</si>
  <si>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</si>
  <si>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</si>
  <si>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</si>
  <si>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</si>
  <si>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</si>
  <si>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</si>
  <si>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</si>
  <si>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</si>
  <si>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</si>
  <si>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</si>
  <si>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</si>
  <si>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</si>
  <si>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</si>
  <si>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</si>
  <si>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</si>
  <si>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</si>
  <si>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</si>
  <si>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</si>
  <si>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</si>
  <si>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</si>
  <si>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</si>
  <si>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</si>
  <si>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</si>
  <si>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</si>
  <si>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</si>
  <si>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</si>
  <si>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</si>
  <si>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</si>
  <si>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</si>
  <si>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</si>
  <si>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</si>
  <si>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</si>
  <si>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</si>
  <si>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</si>
  <si>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</si>
  <si>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</si>
  <si>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</si>
  <si>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</si>
  <si>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</si>
  <si>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</si>
  <si>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</si>
  <si>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</si>
  <si>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</si>
  <si>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</si>
  <si>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</si>
  <si>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</si>
  <si>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</si>
  <si>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</si>
  <si>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</si>
  <si>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</si>
  <si>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</si>
  <si>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</si>
  <si>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</si>
  <si>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</si>
  <si>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</si>
  <si>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</si>
  <si>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</si>
  <si>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</si>
  <si>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</si>
  <si>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</si>
  <si>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</si>
  <si>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</si>
  <si>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</si>
  <si>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</si>
  <si>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</si>
  <si>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</si>
  <si>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</si>
  <si>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</si>
  <si>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</si>
  <si>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</si>
  <si>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</si>
  <si>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</si>
  <si>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</si>
  <si>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</si>
  <si>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</si>
  <si>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</si>
  <si>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</si>
  <si>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</si>
  <si>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</si>
  <si>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</si>
  <si>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</si>
  <si>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</si>
  <si>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</si>
  <si>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</si>
  <si>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</si>
  <si>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</si>
  <si>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</si>
  <si>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</si>
  <si>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</si>
  <si>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</si>
  <si>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</si>
  <si>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</si>
  <si>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</si>
  <si>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</si>
  <si>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</si>
  <si>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</si>
  <si>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</si>
  <si>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</si>
  <si>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</si>
  <si>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</si>
  <si>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</si>
  <si>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</si>
  <si>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</si>
  <si>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</si>
  <si>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</si>
  <si>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</si>
  <si>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</si>
  <si>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</si>
  <si>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</si>
  <si>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</si>
  <si>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</si>
  <si>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</si>
  <si>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</si>
  <si>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</si>
  <si>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</si>
  <si>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</si>
  <si>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</si>
  <si>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</si>
  <si>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</si>
  <si>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</si>
  <si>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</si>
  <si>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</si>
  <si>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</si>
  <si>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</si>
  <si>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</si>
  <si>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</si>
  <si>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</si>
  <si>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</si>
  <si>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</si>
  <si>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</si>
  <si>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</si>
  <si>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</si>
  <si>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</si>
  <si>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</si>
  <si>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</si>
  <si>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</si>
  <si>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</si>
  <si>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</si>
  <si>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</si>
  <si>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</si>
  <si>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</si>
  <si>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</si>
  <si>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</si>
  <si>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</si>
  <si>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</si>
  <si>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</si>
  <si>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</si>
  <si>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</si>
  <si>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</si>
  <si>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</si>
  <si>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</si>
  <si>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</si>
  <si>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</si>
  <si>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</si>
  <si>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</si>
  <si>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</si>
  <si>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</si>
  <si>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</si>
  <si>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</si>
  <si>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</si>
  <si>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</si>
  <si>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</si>
  <si>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</si>
  <si>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</si>
  <si>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</si>
  <si>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</si>
  <si>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</si>
  <si>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</si>
  <si>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</si>
  <si>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</si>
  <si>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</si>
  <si>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</si>
  <si>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</si>
  <si>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</si>
  <si>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</si>
  <si>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</si>
  <si>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</si>
  <si>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</si>
  <si>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</si>
  <si>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</si>
  <si>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</si>
  <si>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</si>
  <si>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</si>
  <si>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</si>
  <si>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</si>
  <si>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</si>
  <si>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</si>
  <si>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</si>
  <si>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</si>
  <si>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</si>
  <si>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</si>
  <si>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</si>
  <si>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</si>
  <si>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</si>
  <si>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</si>
  <si>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</si>
  <si>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</si>
  <si>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</si>
  <si>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</si>
  <si>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</si>
  <si>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</si>
  <si>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</si>
  <si>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</si>
  <si>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</si>
  <si>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</si>
  <si>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</si>
  <si>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</si>
  <si>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</si>
  <si>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</si>
  <si>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</si>
  <si>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</si>
  <si>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</si>
  <si>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</si>
  <si>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</si>
  <si>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</si>
  <si>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</si>
  <si>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</si>
  <si>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</si>
  <si>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</si>
  <si>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</si>
  <si>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</si>
  <si>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</si>
  <si>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</si>
  <si>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</si>
  <si>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</si>
  <si>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</si>
  <si>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</si>
  <si>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</si>
  <si>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</si>
  <si>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</si>
  <si>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</si>
  <si>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</si>
  <si>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</si>
  <si>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</si>
  <si>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</si>
  <si>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</si>
  <si>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</si>
  <si>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</si>
  <si>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</si>
  <si>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</si>
  <si>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</si>
  <si>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</si>
  <si>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</si>
  <si>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</si>
  <si>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</si>
  <si>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</si>
  <si>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</si>
  <si>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</si>
  <si>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</si>
  <si>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</si>
  <si>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</si>
  <si>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</si>
  <si>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</si>
  <si>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</si>
  <si>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</si>
  <si>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</si>
  <si>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</si>
  <si>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</si>
  <si>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</si>
  <si>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</si>
  <si>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</si>
  <si>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</si>
  <si>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</si>
  <si>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</si>
  <si>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</si>
  <si>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</si>
  <si>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</si>
  <si>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</si>
  <si>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</si>
  <si>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</si>
  <si>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</si>
  <si>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</si>
  <si>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</si>
  <si>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</si>
  <si>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</si>
  <si>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</si>
  <si>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</si>
  <si>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</si>
  <si>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</si>
  <si>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</si>
  <si>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</si>
  <si>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</si>
  <si>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</si>
  <si>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</si>
  <si>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</si>
  <si>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</si>
  <si>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</si>
  <si>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</si>
  <si>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</si>
  <si>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</si>
  <si>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</si>
  <si>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</si>
  <si>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</si>
  <si>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</si>
  <si>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</si>
  <si>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</si>
  <si>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</si>
  <si>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</si>
  <si>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</si>
  <si>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</si>
  <si>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</si>
  <si>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</si>
  <si>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</si>
  <si>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</si>
  <si>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</si>
  <si>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</si>
  <si>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</si>
  <si>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</si>
  <si>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</si>
  <si>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</si>
  <si>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</si>
  <si>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</si>
  <si>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</si>
  <si>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</si>
  <si>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</si>
  <si>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</si>
  <si>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</si>
  <si>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</si>
  <si>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</si>
  <si>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</si>
  <si>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</si>
  <si>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</si>
  <si>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</si>
  <si>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</si>
  <si>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</si>
  <si>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</si>
  <si>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</si>
  <si>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</si>
  <si>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</si>
  <si>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</si>
  <si>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</si>
  <si>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</si>
  <si>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</si>
  <si>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</si>
  <si>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</si>
  <si>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</si>
  <si>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</si>
  <si>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</si>
  <si>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</si>
  <si>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</si>
  <si>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</si>
  <si>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</si>
  <si>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</si>
  <si>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</si>
  <si>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</si>
  <si>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</si>
  <si>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</si>
  <si>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</si>
  <si>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</si>
  <si>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</si>
  <si>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</si>
  <si>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</si>
  <si>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</si>
  <si>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</si>
  <si>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</si>
  <si>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</si>
  <si>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</si>
  <si>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</si>
  <si>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</si>
  <si>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</si>
  <si>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</si>
  <si>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</si>
  <si>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</si>
  <si>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</si>
  <si>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</si>
  <si>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</si>
  <si>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</si>
  <si>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</si>
  <si>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</si>
  <si>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</si>
  <si>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</si>
  <si>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</si>
  <si>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</si>
  <si>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</si>
  <si>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</si>
  <si>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</si>
  <si>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</si>
  <si>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</si>
  <si>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</si>
  <si>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</si>
  <si>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</si>
  <si>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</si>
  <si>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</si>
  <si>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</si>
  <si>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</si>
  <si>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</si>
  <si>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</si>
  <si>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</si>
  <si>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</si>
  <si>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</si>
  <si>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</si>
  <si>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</si>
  <si>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</si>
  <si>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</si>
  <si>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</si>
  <si>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</si>
  <si>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</si>
  <si>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</si>
  <si>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</si>
  <si>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</si>
  <si>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</si>
  <si>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</si>
  <si>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</si>
  <si>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</si>
  <si>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</si>
  <si>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</si>
  <si>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</si>
  <si>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</si>
  <si>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</si>
  <si>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</si>
  <si>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</si>
  <si>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</si>
  <si>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</si>
  <si>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</si>
  <si>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</si>
  <si>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</si>
  <si>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</si>
  <si>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</si>
  <si>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</si>
  <si>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</si>
  <si>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</si>
  <si>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</si>
  <si>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</si>
  <si>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</si>
  <si>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</si>
  <si>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</si>
  <si>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</si>
  <si>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</si>
  <si>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</si>
  <si>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</si>
  <si>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</si>
  <si>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</si>
  <si>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</si>
  <si>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</si>
  <si>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</si>
  <si>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</si>
  <si>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</si>
  <si>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</si>
  <si>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</si>
  <si>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</si>
  <si>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</si>
  <si>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</si>
  <si>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</si>
  <si>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</si>
  <si>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</si>
  <si>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</si>
  <si>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</si>
  <si>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</si>
  <si>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</si>
  <si>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</si>
  <si>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</si>
  <si>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</si>
  <si>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</si>
  <si>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</si>
  <si>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</si>
  <si>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</si>
  <si>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</si>
  <si>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</si>
  <si>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</si>
  <si>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</si>
  <si>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</si>
  <si>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</si>
  <si>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</si>
  <si>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</si>
  <si>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</si>
  <si>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</si>
  <si>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</si>
  <si>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</si>
  <si>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</si>
  <si>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</si>
  <si>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</si>
  <si>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</si>
  <si>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</si>
  <si>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</si>
  <si>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</si>
  <si>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</si>
  <si>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</si>
  <si>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</si>
  <si>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</si>
  <si>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</si>
  <si>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</si>
  <si>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</si>
  <si>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</si>
  <si>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</si>
  <si>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</si>
  <si>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</si>
  <si>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</si>
  <si>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</si>
  <si>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</si>
  <si>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</si>
  <si>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</si>
  <si>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</si>
  <si>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</si>
  <si>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</si>
  <si>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</si>
  <si>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</si>
  <si>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</si>
  <si>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</si>
  <si>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</si>
  <si>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</si>
  <si>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</si>
  <si>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</si>
  <si>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</si>
  <si>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</si>
  <si>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</si>
  <si>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</si>
  <si>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</si>
  <si>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</si>
  <si>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</si>
  <si>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</si>
  <si>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</si>
  <si>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</si>
  <si>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</si>
  <si>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</si>
  <si>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</si>
  <si>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</si>
  <si>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</si>
  <si>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</si>
  <si>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</si>
  <si>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</si>
  <si>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</si>
  <si>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</si>
  <si>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</si>
  <si>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</si>
  <si>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</si>
  <si>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</si>
  <si>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</si>
  <si>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</si>
  <si>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</si>
  <si>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</si>
  <si>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</si>
  <si>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</si>
  <si>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</si>
  <si>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</si>
  <si>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</si>
  <si>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</si>
  <si>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</si>
  <si>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</si>
  <si>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</si>
  <si>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</si>
  <si>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</si>
  <si>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</si>
  <si>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</si>
  <si>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</si>
  <si>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</si>
  <si>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</si>
  <si>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</si>
  <si>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</si>
  <si>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</si>
  <si>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</si>
  <si>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</si>
  <si>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</si>
  <si>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</si>
  <si>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</si>
  <si>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</si>
  <si>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</si>
  <si>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</si>
  <si>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</si>
  <si>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</si>
  <si>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</si>
  <si>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</si>
  <si>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</si>
  <si>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</si>
  <si>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</si>
  <si>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</si>
  <si>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</si>
  <si>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</si>
  <si>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</si>
  <si>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</si>
  <si>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</si>
  <si>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</si>
  <si>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</si>
  <si>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</si>
  <si>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</si>
  <si>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</si>
  <si>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</si>
  <si>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</si>
  <si>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</si>
  <si>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</si>
  <si>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</si>
  <si>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</si>
  <si>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</si>
  <si>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</si>
  <si>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</si>
  <si>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</si>
  <si>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</si>
  <si>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</si>
  <si>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</si>
  <si>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</si>
  <si>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</si>
  <si>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</si>
  <si>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</si>
  <si>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</si>
  <si>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</si>
  <si>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</si>
  <si>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</si>
  <si>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</si>
  <si>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</si>
  <si>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</si>
  <si>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</si>
  <si>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</si>
  <si>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</si>
  <si>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</si>
  <si>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</si>
  <si>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</si>
  <si>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</si>
  <si>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</si>
  <si>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</si>
  <si>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</si>
  <si>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</si>
  <si>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</si>
  <si>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</si>
  <si>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</si>
  <si>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</si>
  <si>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</si>
  <si>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</si>
  <si>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</si>
  <si>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</si>
  <si>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</si>
  <si>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</si>
  <si>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</si>
  <si>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</si>
  <si>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</si>
  <si>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</si>
  <si>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</si>
  <si>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</si>
  <si>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</si>
  <si>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</si>
  <si>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</si>
  <si>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</si>
  <si>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</si>
  <si>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</si>
  <si>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</si>
  <si>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</si>
  <si>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</si>
  <si>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</si>
  <si>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</si>
  <si>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</si>
  <si>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</si>
  <si>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</si>
  <si>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</si>
  <si>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</si>
  <si>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</si>
  <si>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</si>
  <si>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</si>
  <si>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</si>
  <si>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</si>
  <si>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</si>
  <si>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</si>
  <si>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</si>
  <si>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</si>
  <si>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</si>
  <si>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</si>
  <si>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</si>
  <si>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</si>
  <si>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</si>
  <si>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</si>
  <si>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</si>
  <si>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</si>
  <si>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</si>
  <si>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</si>
  <si>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</si>
  <si>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</si>
  <si>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</si>
  <si>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</si>
  <si>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</si>
  <si>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</si>
  <si>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</si>
  <si>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</si>
  <si>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</si>
  <si>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</si>
  <si>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</si>
  <si>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</si>
  <si>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</si>
  <si>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</si>
  <si>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</si>
  <si>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</si>
  <si>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</si>
  <si>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</si>
  <si>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</si>
  <si>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</si>
  <si>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</si>
  <si>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</si>
  <si>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</si>
  <si>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</si>
  <si>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</si>
  <si>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</si>
  <si>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</si>
  <si>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</si>
  <si>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</si>
  <si>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</si>
  <si>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</si>
  <si>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</si>
  <si>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</si>
  <si>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</si>
  <si>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</si>
  <si>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</si>
  <si>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</si>
  <si>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</si>
  <si>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</si>
  <si>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</si>
  <si>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</si>
  <si>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</si>
  <si>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</si>
  <si>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</si>
  <si>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</si>
  <si>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</si>
  <si>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</si>
  <si>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</si>
  <si>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</si>
  <si>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</si>
  <si>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</si>
  <si>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</si>
  <si>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</si>
  <si>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</si>
  <si>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</si>
  <si>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</si>
  <si>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</si>
  <si>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</si>
  <si>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</si>
  <si>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</si>
  <si>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</si>
  <si>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</si>
  <si>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</si>
  <si>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</si>
  <si>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</si>
  <si>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</si>
  <si>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</si>
  <si>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</si>
  <si>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</si>
  <si>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</si>
  <si>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</si>
  <si>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</si>
  <si>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</si>
  <si>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</si>
  <si>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</si>
  <si>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</si>
  <si>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</si>
  <si>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</si>
  <si>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</si>
  <si>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</si>
  <si>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</si>
  <si>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</si>
  <si>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</si>
  <si>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</si>
  <si>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</si>
  <si>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</si>
  <si>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</si>
  <si>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</si>
  <si>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</si>
  <si>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</si>
  <si>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</si>
  <si>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</si>
  <si>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</si>
  <si>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</si>
  <si>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</si>
  <si>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</si>
  <si>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</si>
  <si>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</si>
  <si>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</si>
  <si>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</si>
  <si>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</si>
  <si>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</si>
  <si>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</si>
  <si>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</si>
  <si>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</si>
  <si>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</si>
  <si>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</si>
  <si>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</si>
  <si>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</si>
  <si>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</si>
  <si>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</si>
  <si>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</si>
  <si>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</si>
  <si>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</si>
  <si>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</si>
  <si>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</si>
  <si>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</si>
  <si>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</si>
  <si>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</si>
  <si>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</si>
  <si>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</si>
  <si>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</si>
  <si>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</si>
  <si>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</si>
  <si>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</si>
  <si>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</si>
  <si>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</si>
  <si>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</si>
  <si>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</si>
  <si>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</si>
  <si>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</si>
  <si>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</si>
  <si>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</si>
  <si>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</si>
  <si>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</si>
  <si>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</si>
  <si>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</si>
  <si>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</si>
  <si>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</si>
  <si>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</si>
  <si>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</si>
  <si>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</si>
  <si>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</si>
  <si>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</si>
  <si>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</si>
  <si>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</si>
  <si>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</si>
  <si>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</si>
  <si>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</si>
  <si>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</si>
  <si>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</si>
  <si>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</si>
  <si>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</si>
  <si>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</si>
  <si>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</si>
  <si>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</si>
  <si>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</si>
  <si>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</si>
  <si>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</si>
  <si>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</si>
  <si>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</si>
  <si>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</si>
  <si>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</si>
  <si>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</si>
  <si>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</si>
  <si>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</si>
  <si>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</si>
  <si>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</si>
  <si>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</si>
  <si>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</si>
  <si>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</si>
  <si>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</si>
  <si>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</si>
  <si>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</si>
  <si>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</si>
  <si>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</si>
  <si>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</si>
  <si>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</si>
  <si>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</si>
  <si>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</si>
  <si>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</si>
  <si>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</si>
  <si>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</si>
  <si>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</si>
  <si>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</si>
  <si>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</si>
  <si>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</si>
  <si>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</si>
  <si>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</si>
  <si>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</si>
  <si>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</si>
  <si>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</si>
  <si>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</si>
  <si>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</si>
  <si>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</si>
  <si>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</si>
  <si>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</si>
  <si>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</si>
  <si>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</si>
  <si>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</si>
  <si>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</si>
  <si>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</si>
  <si>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</si>
  <si>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</si>
  <si>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</si>
  <si>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</si>
  <si>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</si>
  <si>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</si>
  <si>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</si>
  <si>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</si>
  <si>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</si>
  <si>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</si>
  <si>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</si>
  <si>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</si>
  <si>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</si>
  <si>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</si>
  <si>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</si>
  <si>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</si>
  <si>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</si>
  <si>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</si>
  <si>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</si>
  <si>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</si>
  <si>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</si>
  <si>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</si>
  <si>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</si>
  <si>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</si>
  <si>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</si>
  <si>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</si>
  <si>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</si>
  <si>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</si>
  <si>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</si>
  <si>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</si>
  <si>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</si>
  <si>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</si>
  <si>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</si>
  <si>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</si>
  <si>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</si>
  <si>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</si>
  <si>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</si>
  <si>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</si>
  <si>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</si>
  <si>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</si>
  <si>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</si>
  <si>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</si>
  <si>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</si>
  <si>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</si>
  <si>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</si>
  <si>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</si>
  <si>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</si>
  <si>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</si>
  <si>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</si>
  <si>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</si>
  <si>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</si>
  <si>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</si>
  <si>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</si>
  <si>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</si>
  <si>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</si>
  <si>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</si>
  <si>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</si>
  <si>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</si>
  <si>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</si>
  <si>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</si>
  <si>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</si>
  <si>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</si>
  <si>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</si>
  <si>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</si>
  <si>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</si>
  <si>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</si>
  <si>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</si>
  <si>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</si>
  <si>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</si>
  <si>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</si>
  <si>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</si>
  <si>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</si>
  <si>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</si>
  <si>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</si>
  <si>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</si>
  <si>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</si>
  <si>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</si>
  <si>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</si>
  <si>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</si>
  <si>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</si>
  <si>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</si>
  <si>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</si>
  <si>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</si>
  <si>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</si>
  <si>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</si>
  <si>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</si>
  <si>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</si>
  <si>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</si>
  <si>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</si>
  <si>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</si>
  <si>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</si>
  <si>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</si>
  <si>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</si>
  <si>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</si>
  <si>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</si>
  <si>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</si>
  <si>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</si>
  <si>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</si>
  <si>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</si>
  <si>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</si>
  <si>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</si>
  <si>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</si>
  <si>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</si>
  <si>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</si>
  <si>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</si>
  <si>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</si>
  <si>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</si>
  <si>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</si>
  <si>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</si>
  <si>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</si>
  <si>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</si>
  <si>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</si>
  <si>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</si>
  <si>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</si>
  <si>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</si>
  <si>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</si>
  <si>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</si>
  <si>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</si>
  <si>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</si>
  <si>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</si>
  <si>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</si>
  <si>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</si>
  <si>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</si>
  <si>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</si>
  <si>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</si>
  <si>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</si>
  <si>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</si>
  <si>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</si>
  <si>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</si>
  <si>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</si>
  <si>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</si>
  <si>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</si>
  <si>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</si>
  <si>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</si>
  <si>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</si>
  <si>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</si>
  <si>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</si>
  <si>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</si>
  <si>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</si>
  <si>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</si>
  <si>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</si>
  <si>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</si>
  <si>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</si>
  <si>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</si>
  <si>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</si>
  <si>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</si>
  <si>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</si>
  <si>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</si>
  <si>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</si>
  <si>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</si>
  <si>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</si>
  <si>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</si>
  <si>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</si>
  <si>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</si>
  <si>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</si>
  <si>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</si>
  <si>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</si>
  <si>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</si>
  <si>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</si>
  <si>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</si>
  <si>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</si>
  <si>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</si>
  <si>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</si>
  <si>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</si>
  <si>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</si>
  <si>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</si>
  <si>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</si>
  <si>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</si>
  <si>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</si>
  <si>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</si>
  <si>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</si>
  <si>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</si>
  <si>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</si>
  <si>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</si>
  <si>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</si>
  <si>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</si>
  <si>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</si>
  <si>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</si>
  <si>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</si>
  <si>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</si>
  <si>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</si>
  <si>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</si>
  <si>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</si>
  <si>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</si>
  <si>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</si>
  <si>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</si>
  <si>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</si>
  <si>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</si>
  <si>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</si>
  <si>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</si>
  <si>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</si>
  <si>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</si>
  <si>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</si>
  <si>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</si>
  <si>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</si>
  <si>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</si>
  <si>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</si>
  <si>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</si>
  <si>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</si>
  <si>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</si>
  <si>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</si>
  <si>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</si>
  <si>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</si>
  <si>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</si>
  <si>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</si>
  <si>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</si>
  <si>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</si>
  <si>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</si>
  <si>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</si>
  <si>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</si>
  <si>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</si>
  <si>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</si>
  <si>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</si>
  <si>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</si>
  <si>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</si>
  <si>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</si>
  <si>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</si>
  <si>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</si>
  <si>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</si>
  <si>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</si>
  <si>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</si>
  <si>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</si>
  <si>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</si>
  <si>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</si>
  <si>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</si>
  <si>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</si>
  <si>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</si>
  <si>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</si>
  <si>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</si>
  <si>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</si>
  <si>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</si>
  <si>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</si>
  <si>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</si>
  <si>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</si>
  <si>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</si>
  <si>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</si>
  <si>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</si>
  <si>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</si>
  <si>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</si>
  <si>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</si>
  <si>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</si>
  <si>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</si>
  <si>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</si>
  <si>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</si>
  <si>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</si>
  <si>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</si>
  <si>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</si>
  <si>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</si>
  <si>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</si>
  <si>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</si>
  <si>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</si>
  <si>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</si>
  <si>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</si>
  <si>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</si>
  <si>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</si>
  <si>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</si>
  <si>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</si>
  <si>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</si>
  <si>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</si>
  <si>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</si>
  <si>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</si>
  <si>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</si>
  <si>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</si>
  <si>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</si>
  <si>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</si>
  <si>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</si>
  <si>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</si>
  <si>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</si>
  <si>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</si>
  <si>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</si>
  <si>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</si>
  <si>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</si>
  <si>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</si>
  <si>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</si>
  <si>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</si>
  <si>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</si>
  <si>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</si>
  <si>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</si>
  <si>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</si>
  <si>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</si>
  <si>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</si>
  <si>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</si>
  <si>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</si>
  <si>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</si>
  <si>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</si>
  <si>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</si>
  <si>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</si>
  <si>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</si>
  <si>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</si>
  <si>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</si>
  <si>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</si>
  <si>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</si>
  <si>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</si>
  <si>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</si>
  <si>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</si>
  <si>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</si>
  <si>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</si>
  <si>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</si>
  <si>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</si>
  <si>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</si>
  <si>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</si>
  <si>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</si>
  <si>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</si>
  <si>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</si>
  <si>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</si>
  <si>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</si>
  <si>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</si>
  <si>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</si>
  <si>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</si>
  <si>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</si>
  <si>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</si>
  <si>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</si>
  <si>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</si>
  <si>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</si>
  <si>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</si>
  <si>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</si>
  <si>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</si>
  <si>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</si>
  <si>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</si>
  <si>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</si>
  <si>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</si>
  <si>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</si>
  <si>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</si>
  <si>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</si>
  <si>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</si>
  <si>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</si>
  <si>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</si>
  <si>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</si>
  <si>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</si>
  <si>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</si>
  <si>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</si>
  <si>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</si>
  <si>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</si>
  <si>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</si>
  <si>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</si>
  <si>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</si>
  <si>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</si>
  <si>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</si>
  <si>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</si>
  <si>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</si>
  <si>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</si>
  <si>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</si>
  <si>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</si>
  <si>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</si>
  <si>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</si>
  <si>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</si>
  <si>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</si>
  <si>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</si>
  <si>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</si>
  <si>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</si>
  <si>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</si>
  <si>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</si>
  <si>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</si>
  <si>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</si>
  <si>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</si>
  <si>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</si>
  <si>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</si>
  <si>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</si>
  <si>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</si>
  <si>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</si>
  <si>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</si>
  <si>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</si>
  <si>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</si>
  <si>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</si>
  <si>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</si>
  <si>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</si>
  <si>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</si>
  <si>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</si>
  <si>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</si>
  <si>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</si>
  <si>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</si>
  <si>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</si>
  <si>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</si>
  <si>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</si>
  <si>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</si>
  <si>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</si>
  <si>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</si>
  <si>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</si>
  <si>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</si>
  <si>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</si>
  <si>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</si>
  <si>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</si>
  <si>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</si>
  <si>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</si>
  <si>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</si>
  <si>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</si>
  <si>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</si>
  <si>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</si>
  <si>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</si>
  <si>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</si>
  <si>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</si>
  <si>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</si>
  <si>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</si>
  <si>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</si>
  <si>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</si>
  <si>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</si>
  <si>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</si>
  <si>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</si>
  <si>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</si>
  <si>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</si>
  <si>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</si>
  <si>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</si>
  <si>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</si>
  <si>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</si>
  <si>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</si>
  <si>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</si>
  <si>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</si>
  <si>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</si>
  <si>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</si>
  <si>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</si>
  <si>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</si>
  <si>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</si>
  <si>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</si>
  <si>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</si>
  <si>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</si>
  <si>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</si>
  <si>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</si>
  <si>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</si>
  <si>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</si>
  <si>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</si>
  <si>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</si>
  <si>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</si>
  <si>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</si>
  <si>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</si>
  <si>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</si>
  <si>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</si>
  <si>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</si>
  <si>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</si>
  <si>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</si>
  <si>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</si>
  <si>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</si>
  <si>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</si>
  <si>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</si>
  <si>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</si>
  <si>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</si>
  <si>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</si>
  <si>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</si>
  <si>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</si>
  <si>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</si>
  <si>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</si>
  <si>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</si>
  <si>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</si>
  <si>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</si>
  <si>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</si>
  <si>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</si>
  <si>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</si>
  <si>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</si>
  <si>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</si>
  <si>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</si>
  <si>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</si>
  <si>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</si>
  <si>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</si>
  <si>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</si>
  <si>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</si>
  <si>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</si>
  <si>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</si>
  <si>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</si>
  <si>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</si>
  <si>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</si>
  <si>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</si>
  <si>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</si>
  <si>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</si>
  <si>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</si>
  <si>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</si>
  <si>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</si>
  <si>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</si>
  <si>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</si>
  <si>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</si>
  <si>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</si>
  <si>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</si>
  <si>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</si>
  <si>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</si>
  <si>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</si>
  <si>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</si>
  <si>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</si>
  <si>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</si>
  <si>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</si>
  <si>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</si>
  <si>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</si>
  <si>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</si>
  <si>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</si>
  <si>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</si>
  <si>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</si>
  <si>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</si>
  <si>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</si>
  <si>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</si>
  <si>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</si>
  <si>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</si>
  <si>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</si>
  <si>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</si>
  <si>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</si>
  <si>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</si>
  <si>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</si>
  <si>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</si>
  <si>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</si>
  <si>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</si>
  <si>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</si>
  <si>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</si>
  <si>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</si>
  <si>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</si>
  <si>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</si>
  <si>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</si>
  <si>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</si>
  <si>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</si>
  <si>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</si>
  <si>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</si>
  <si>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</si>
  <si>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</si>
  <si>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</si>
  <si>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</si>
  <si>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</si>
  <si>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</si>
  <si>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</si>
  <si>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</si>
  <si>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</si>
  <si>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</si>
  <si>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</si>
  <si>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</si>
  <si>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</si>
  <si>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</si>
  <si>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</si>
  <si>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</si>
  <si>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</si>
  <si>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</si>
  <si>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</si>
  <si>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</si>
  <si>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</si>
  <si>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</si>
  <si>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</si>
  <si>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</si>
  <si>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</si>
  <si>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</si>
  <si>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</si>
  <si>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</si>
  <si>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</si>
  <si>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</si>
  <si>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</si>
  <si>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</si>
  <si>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</si>
  <si>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</si>
  <si>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</si>
  <si>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</si>
  <si>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</si>
  <si>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</si>
  <si>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</si>
  <si>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</si>
  <si>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</si>
  <si>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</si>
  <si>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</si>
  <si>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</si>
  <si>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</si>
  <si>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</si>
  <si>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</si>
  <si>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</si>
  <si>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</si>
  <si>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</si>
  <si>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</si>
  <si>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</si>
  <si>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</si>
  <si>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</si>
  <si>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</si>
  <si>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</si>
  <si>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</si>
  <si>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</si>
  <si>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</si>
  <si>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</si>
  <si>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</si>
  <si>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</si>
  <si>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</si>
  <si>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</si>
  <si>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</si>
  <si>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</si>
  <si>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</si>
  <si>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</si>
  <si>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</si>
  <si>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</si>
  <si>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</si>
  <si>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</si>
  <si>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</si>
  <si>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</si>
  <si>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</si>
  <si>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</si>
  <si>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</si>
  <si>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</si>
  <si>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</si>
  <si>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</si>
  <si>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</si>
  <si>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</si>
  <si>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</si>
  <si>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</si>
  <si>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</si>
  <si>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</si>
  <si>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</si>
  <si>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</si>
  <si>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</si>
  <si>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</si>
  <si>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</si>
  <si>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</si>
  <si>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</si>
  <si>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</si>
  <si>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</si>
  <si>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</si>
  <si>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</si>
  <si>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</si>
  <si>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</si>
  <si>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</si>
  <si>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</si>
  <si>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</si>
  <si>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</si>
  <si>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</si>
  <si>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</si>
  <si>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</si>
  <si>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</si>
  <si>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</si>
  <si>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</si>
  <si>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</si>
  <si>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</si>
  <si>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</si>
  <si>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</si>
  <si>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</si>
  <si>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</si>
  <si>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</si>
  <si>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</si>
  <si>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</si>
  <si>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</si>
  <si>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</si>
  <si>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</si>
  <si>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</si>
  <si>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</si>
  <si>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</si>
  <si>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</si>
  <si>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</si>
  <si>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</si>
  <si>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</si>
  <si>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</si>
  <si>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</si>
  <si>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</si>
  <si>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</si>
  <si>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</si>
  <si>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</si>
  <si>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</si>
  <si>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</si>
  <si>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</si>
  <si>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</si>
  <si>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</si>
  <si>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</si>
  <si>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</si>
  <si>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</si>
  <si>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</si>
  <si>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</si>
  <si>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</si>
  <si>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</si>
  <si>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</si>
  <si>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</si>
  <si>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</si>
  <si>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</si>
  <si>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</si>
  <si>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</si>
  <si>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</si>
  <si>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</si>
  <si>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</si>
  <si>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</si>
  <si>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</si>
  <si>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</si>
  <si>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</si>
  <si>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</si>
  <si>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</si>
  <si>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</si>
  <si>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</si>
  <si>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</si>
  <si>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</si>
  <si>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</si>
  <si>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</si>
  <si>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</si>
  <si>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</si>
  <si>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</si>
  <si>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</si>
  <si>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</si>
  <si>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</si>
  <si>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</si>
  <si>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</si>
  <si>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</si>
  <si>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</si>
  <si>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</si>
  <si>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</si>
  <si>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</si>
  <si>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</si>
  <si>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</si>
  <si>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</si>
  <si>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</si>
  <si>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</si>
  <si>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</si>
  <si>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</si>
  <si>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</si>
  <si>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</si>
  <si>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</si>
  <si>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</si>
  <si>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</si>
  <si>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</si>
  <si>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</si>
  <si>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</si>
  <si>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</si>
  <si>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</si>
  <si>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</si>
  <si>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</si>
  <si>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</si>
  <si>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</si>
  <si>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</si>
  <si>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</si>
  <si>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</si>
  <si>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</si>
  <si>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</si>
  <si>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</si>
  <si>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</si>
  <si>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</si>
  <si>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</si>
  <si>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</si>
  <si>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</si>
  <si>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</si>
  <si>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</si>
  <si>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</si>
  <si>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</si>
  <si>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</si>
  <si>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</si>
  <si>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</si>
  <si>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</si>
  <si>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</si>
  <si>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</si>
  <si>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</si>
  <si>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</si>
  <si>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</si>
  <si>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</si>
  <si>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</si>
  <si>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</si>
  <si>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</si>
  <si>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</si>
  <si>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</si>
  <si>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</si>
  <si>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</si>
  <si>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</si>
  <si>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</si>
  <si>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</si>
  <si>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</si>
  <si>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</si>
  <si>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</si>
  <si>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</si>
  <si>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</si>
  <si>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</si>
  <si>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</si>
  <si>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</si>
  <si>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</si>
  <si>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</si>
  <si>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</si>
  <si>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</si>
  <si>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</si>
  <si>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</si>
  <si>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</si>
  <si>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</si>
  <si>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</si>
  <si>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</si>
  <si>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</si>
  <si>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</si>
  <si>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</si>
  <si>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</si>
  <si>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</si>
  <si>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</si>
  <si>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</si>
  <si>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</si>
  <si>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</si>
  <si>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</si>
  <si>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</si>
  <si>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</si>
  <si>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</si>
  <si>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</si>
  <si>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</si>
  <si>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</si>
  <si>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</si>
  <si>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</si>
  <si>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</si>
  <si>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</si>
  <si>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</si>
  <si>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</si>
  <si>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</si>
  <si>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</si>
  <si>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</si>
  <si>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</si>
  <si>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</si>
  <si>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</si>
  <si>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</si>
  <si>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</si>
  <si>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</si>
  <si>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</si>
  <si>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</si>
  <si>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</si>
  <si>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</si>
  <si>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</si>
  <si>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</si>
  <si>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</si>
  <si>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</si>
  <si>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</si>
  <si>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</si>
  <si>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</si>
  <si>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</si>
  <si>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</si>
  <si>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</si>
  <si>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</si>
  <si>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</si>
  <si>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</si>
  <si>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</si>
  <si>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</si>
  <si>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</si>
  <si>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</si>
  <si>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</si>
  <si>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</si>
  <si>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</si>
  <si>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</si>
  <si>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</si>
  <si>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</si>
  <si>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</si>
  <si>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</si>
  <si>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</si>
  <si>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</si>
  <si>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</si>
  <si>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</si>
  <si>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</si>
  <si>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</si>
  <si>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</si>
  <si>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</si>
  <si>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</si>
  <si>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</si>
  <si>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</si>
  <si>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</si>
  <si>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</si>
  <si>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</si>
  <si>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</si>
  <si>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</si>
  <si>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</si>
  <si>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</si>
  <si>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</si>
  <si>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</si>
  <si>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</si>
  <si>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</si>
  <si>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</si>
  <si>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</si>
  <si>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</si>
  <si>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</si>
  <si>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</si>
  <si>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</si>
  <si>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</si>
  <si>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</si>
  <si>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</si>
  <si>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</si>
  <si>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</si>
  <si>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</si>
  <si>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</si>
  <si>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</si>
  <si>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</si>
  <si>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</si>
  <si>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</si>
  <si>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</si>
  <si>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</si>
  <si>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</si>
  <si>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</si>
  <si>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</si>
  <si>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</si>
  <si>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</si>
  <si>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</si>
  <si>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</si>
  <si>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</si>
  <si>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</si>
  <si>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</si>
  <si>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</si>
  <si>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</si>
  <si>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</si>
  <si>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</si>
  <si>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</si>
  <si>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</si>
  <si>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</si>
  <si>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</si>
  <si>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</si>
  <si>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</si>
  <si>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</si>
  <si>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</si>
  <si>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</si>
  <si>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</si>
  <si>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</si>
  <si>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</si>
  <si>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</si>
  <si>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</si>
  <si>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</si>
  <si>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</si>
  <si>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</si>
  <si>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</si>
  <si>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</si>
  <si>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</si>
  <si>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</si>
  <si>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</si>
  <si>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</si>
  <si>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</si>
  <si>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</si>
  <si>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</si>
  <si>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</si>
  <si>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</si>
  <si>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</si>
  <si>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</si>
  <si>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</si>
  <si>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</si>
  <si>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</si>
  <si>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</si>
  <si>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</si>
  <si>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</si>
  <si>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</si>
  <si>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</si>
  <si>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</si>
  <si>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</si>
  <si>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</si>
  <si>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</si>
  <si>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</si>
  <si>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</si>
  <si>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</si>
  <si>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</si>
  <si>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</si>
  <si>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</si>
  <si>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</si>
  <si>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</si>
  <si>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</si>
  <si>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</si>
  <si>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</si>
  <si>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</si>
  <si>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</si>
  <si>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</si>
  <si>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</si>
  <si>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</si>
  <si>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</si>
  <si>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</si>
  <si>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</si>
  <si>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</si>
  <si>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</si>
  <si>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</si>
  <si>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</si>
  <si>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</si>
  <si>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</si>
  <si>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</si>
  <si>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</si>
  <si>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</si>
  <si>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</si>
  <si>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</si>
  <si>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</si>
  <si>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</si>
  <si>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</si>
  <si>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</si>
  <si>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</si>
  <si>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</si>
  <si>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</si>
  <si>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</si>
  <si>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</si>
  <si>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</si>
  <si>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</si>
  <si>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</si>
  <si>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</si>
  <si>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</si>
  <si>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</si>
  <si>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</si>
  <si>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</si>
  <si>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</si>
  <si>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</si>
  <si>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</si>
  <si>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</si>
  <si>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</si>
  <si>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</si>
  <si>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</si>
  <si>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</si>
  <si>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</si>
  <si>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</si>
  <si>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</si>
  <si>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</si>
  <si>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</si>
  <si>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</si>
  <si>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</si>
  <si>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</si>
  <si>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</si>
  <si>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</si>
  <si>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</si>
  <si>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</si>
  <si>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</si>
  <si>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</si>
  <si>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</si>
  <si>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</si>
  <si>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</si>
  <si>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</si>
  <si>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</si>
  <si>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</si>
  <si>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</si>
  <si>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</si>
  <si>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</si>
  <si>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</si>
  <si>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</si>
  <si>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</si>
  <si>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</si>
  <si>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</si>
  <si>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</si>
  <si>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</si>
  <si>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</si>
  <si>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</si>
  <si>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</si>
  <si>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</si>
  <si>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</si>
  <si>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</si>
  <si>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</si>
  <si>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</si>
  <si>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</si>
  <si>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</si>
  <si>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</si>
  <si>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</si>
  <si>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</si>
  <si>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</si>
  <si>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</si>
  <si>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</si>
  <si>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</si>
  <si>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</si>
  <si>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</si>
  <si>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</si>
  <si>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</si>
  <si>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</si>
  <si>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</si>
  <si>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</si>
  <si>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</si>
  <si>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</si>
  <si>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</si>
  <si>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</si>
  <si>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</si>
  <si>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</si>
  <si>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</si>
  <si>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</si>
  <si>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</si>
  <si>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</si>
  <si>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</si>
  <si>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</si>
  <si>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</si>
  <si>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</si>
  <si>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</si>
  <si>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</si>
  <si>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</si>
  <si>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</si>
  <si>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</si>
  <si>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</si>
  <si>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</si>
  <si>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</si>
  <si>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</si>
  <si>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</si>
  <si>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</si>
  <si>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</si>
  <si>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</si>
  <si>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</si>
  <si>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</si>
  <si>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</si>
  <si>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</si>
  <si>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</si>
  <si>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</si>
  <si>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</si>
  <si>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</si>
  <si>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</si>
  <si>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</si>
  <si>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</si>
  <si>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</si>
  <si>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</si>
  <si>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</si>
  <si>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</si>
  <si>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</si>
  <si>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</si>
  <si>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</si>
  <si>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</si>
  <si>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</si>
  <si>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</si>
  <si>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</si>
  <si>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</si>
  <si>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</si>
  <si>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</si>
  <si>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</si>
  <si>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</si>
  <si>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</si>
  <si>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</si>
  <si>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</si>
  <si>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</si>
  <si>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</si>
  <si>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</si>
  <si>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</si>
  <si>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</si>
  <si>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</si>
  <si>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</si>
  <si>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</si>
  <si>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</si>
  <si>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</si>
  <si>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</si>
  <si>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</si>
  <si>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</si>
  <si>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</si>
  <si>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</si>
  <si>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</si>
  <si>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</si>
  <si>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</si>
  <si>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</si>
  <si>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</si>
  <si>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</si>
  <si>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</si>
  <si>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</si>
  <si>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</si>
  <si>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</si>
  <si>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</si>
  <si>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</si>
  <si>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</si>
  <si>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</si>
  <si>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</si>
  <si>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</si>
  <si>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</si>
  <si>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</si>
  <si>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</si>
  <si>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</si>
  <si>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</si>
  <si>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</si>
  <si>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</si>
  <si>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</si>
  <si>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</si>
  <si>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</si>
  <si>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</si>
  <si>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</si>
  <si>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</si>
  <si>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</si>
  <si>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</si>
  <si>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</si>
  <si>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</si>
  <si>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</si>
  <si>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</si>
  <si>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</si>
  <si>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</si>
  <si>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</si>
  <si>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</si>
  <si>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</si>
  <si>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</si>
  <si>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</si>
  <si>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</si>
  <si>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</si>
  <si>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</si>
  <si>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</si>
  <si>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</si>
  <si>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</si>
  <si>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</si>
  <si>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</si>
  <si>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</si>
  <si>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</si>
  <si>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</si>
  <si>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</si>
  <si>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</si>
  <si>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</si>
  <si>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</si>
  <si>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</si>
  <si>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</si>
  <si>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</si>
  <si>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</si>
  <si>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</si>
  <si>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</si>
  <si>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</si>
  <si>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</si>
  <si>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</si>
  <si>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</si>
  <si>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</si>
  <si>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</si>
  <si>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</si>
  <si>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</si>
  <si>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</si>
  <si>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</si>
  <si>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</si>
  <si>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</si>
  <si>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</si>
  <si>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</si>
  <si>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</si>
  <si>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</si>
  <si>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</si>
  <si>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</si>
  <si>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</si>
  <si>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</si>
  <si>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</si>
  <si>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</si>
  <si>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</si>
  <si>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</si>
  <si>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</si>
  <si>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</si>
  <si>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</si>
  <si>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</si>
  <si>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</si>
  <si>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</si>
  <si>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</si>
  <si>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</si>
  <si>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</si>
  <si>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</si>
  <si>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</si>
  <si>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</si>
  <si>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</si>
  <si>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</si>
  <si>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</si>
  <si>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</si>
  <si>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</si>
  <si>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</si>
  <si>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</si>
  <si>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</si>
  <si>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</si>
  <si>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</si>
  <si>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</si>
  <si>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</si>
  <si>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</si>
  <si>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</si>
  <si>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</si>
  <si>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</si>
  <si>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</si>
  <si>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</si>
  <si>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</si>
  <si>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</si>
  <si>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</si>
  <si>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</si>
  <si>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</si>
  <si>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</si>
  <si>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</si>
  <si>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</si>
  <si>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</si>
  <si>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</si>
  <si>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</si>
  <si>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</si>
  <si>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</si>
  <si>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</si>
  <si>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</si>
  <si>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</si>
  <si>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</si>
  <si>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</si>
  <si>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</si>
  <si>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</si>
  <si>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</si>
  <si>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</si>
  <si>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</si>
  <si>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</si>
  <si>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</si>
  <si>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</si>
  <si>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</si>
  <si>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</si>
  <si>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</si>
  <si>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</si>
  <si>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</si>
  <si>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</si>
  <si>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</si>
  <si>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</si>
  <si>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</si>
  <si>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</si>
  <si>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</si>
  <si>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</si>
  <si>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</si>
  <si>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</si>
  <si>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</si>
  <si>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</si>
  <si>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</si>
  <si>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</si>
  <si>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</si>
  <si>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</si>
  <si>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</si>
  <si>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</si>
  <si>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</si>
  <si>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</si>
  <si>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</si>
  <si>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</si>
  <si>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</si>
  <si>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</si>
  <si>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</si>
  <si>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</si>
  <si>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</si>
  <si>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</si>
  <si>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</si>
  <si>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</si>
  <si>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</si>
  <si>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</si>
  <si>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</si>
  <si>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</si>
  <si>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</si>
  <si>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</si>
  <si>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</si>
  <si>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</si>
  <si>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</si>
  <si>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</si>
  <si>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</si>
  <si>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</si>
  <si>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</si>
  <si>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</si>
  <si>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</si>
  <si>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</si>
  <si>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</si>
  <si>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</si>
  <si>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</si>
  <si>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</si>
  <si>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</si>
  <si>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</si>
  <si>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</si>
  <si>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</si>
  <si>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</si>
  <si>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</si>
  <si>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</si>
  <si>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</si>
  <si>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</si>
  <si>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</si>
  <si>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</si>
  <si>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</si>
  <si>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</si>
  <si>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</si>
  <si>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</si>
  <si>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</si>
  <si>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</si>
  <si>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</si>
  <si>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</si>
  <si>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</si>
  <si>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</si>
  <si>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</si>
  <si>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</si>
  <si>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</si>
  <si>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</si>
  <si>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</si>
  <si>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</si>
  <si>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</si>
  <si>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</si>
  <si>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</si>
  <si>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</si>
  <si>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</si>
  <si>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</si>
  <si>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</si>
  <si>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</si>
  <si>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</si>
  <si>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</si>
  <si>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</si>
  <si>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</si>
  <si>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</si>
  <si>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</si>
  <si>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</si>
  <si>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</si>
  <si>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</si>
  <si>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</si>
  <si>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</si>
  <si>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</si>
  <si>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</si>
  <si>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</si>
  <si>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</si>
  <si>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</si>
  <si>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</si>
  <si>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</si>
  <si>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</si>
  <si>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</si>
  <si>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</si>
  <si>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</si>
  <si>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</si>
  <si>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</si>
  <si>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</si>
  <si>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</si>
  <si>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</si>
  <si>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</si>
  <si>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</si>
  <si>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</si>
  <si>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</si>
  <si>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</si>
  <si>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</si>
  <si>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</si>
  <si>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</si>
  <si>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</si>
  <si>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</si>
  <si>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</si>
  <si>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</si>
  <si>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</si>
  <si>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</si>
  <si>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</si>
  <si>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</si>
  <si>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</si>
  <si>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</si>
  <si>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</si>
  <si>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</si>
  <si>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</si>
  <si>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</si>
  <si>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</si>
  <si>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</si>
  <si>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</si>
  <si>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</si>
  <si>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</si>
  <si>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</si>
  <si>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</si>
  <si>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</si>
  <si>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</si>
  <si>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</si>
  <si>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</si>
  <si>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</si>
  <si>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</si>
  <si>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</si>
  <si>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</si>
  <si>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</si>
  <si>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</si>
  <si>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</si>
  <si>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</si>
  <si>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</si>
  <si>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</si>
  <si>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</si>
  <si>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</si>
  <si>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</si>
  <si>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</si>
  <si>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</si>
  <si>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</si>
  <si>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</si>
  <si>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</si>
  <si>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</si>
  <si>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</si>
  <si>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</si>
  <si>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</si>
  <si>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</si>
  <si>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</si>
  <si>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</si>
  <si>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</si>
  <si>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</si>
  <si>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</si>
  <si>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</si>
  <si>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</si>
  <si>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</si>
  <si>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</si>
  <si>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</si>
  <si>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</si>
  <si>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</si>
  <si>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</si>
  <si>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</si>
  <si>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</si>
  <si>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</si>
  <si>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</si>
  <si>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</si>
  <si>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</si>
  <si>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</si>
  <si>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</si>
  <si>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</si>
  <si>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</si>
  <si>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</si>
  <si>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</si>
  <si>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</si>
  <si>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</si>
  <si>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</si>
  <si>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</si>
  <si>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</si>
  <si>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</si>
  <si>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</si>
  <si>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</si>
  <si>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</si>
  <si>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</si>
  <si>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</si>
  <si>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</si>
  <si>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</si>
  <si>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</si>
  <si>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</si>
  <si>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</si>
  <si>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</si>
  <si>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</si>
  <si>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</si>
  <si>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</si>
  <si>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</si>
  <si>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</si>
  <si>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</si>
  <si>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</si>
  <si>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</si>
  <si>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</si>
  <si>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</si>
  <si>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</si>
  <si>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</si>
  <si>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</si>
  <si>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</si>
  <si>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</si>
  <si>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</si>
  <si>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</si>
  <si>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</si>
  <si>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</si>
  <si>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</si>
  <si>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</si>
  <si>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</si>
  <si>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</si>
  <si>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</si>
  <si>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</si>
  <si>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</si>
  <si>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</si>
  <si>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</si>
  <si>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</si>
  <si>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</si>
  <si>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</si>
  <si>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</si>
  <si>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</si>
  <si>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</si>
  <si>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</si>
  <si>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</si>
  <si>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</si>
  <si>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</si>
  <si>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</si>
  <si>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</si>
  <si>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</si>
  <si>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</si>
  <si>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</si>
  <si>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</si>
  <si>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</si>
  <si>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</si>
  <si>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</si>
  <si>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</si>
  <si>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</si>
  <si>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</si>
  <si>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</si>
  <si>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</si>
  <si>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</si>
  <si>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</si>
  <si>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</si>
  <si>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</si>
  <si>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</si>
  <si>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</si>
  <si>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</si>
  <si>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</si>
  <si>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</si>
  <si>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</si>
  <si>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</si>
  <si>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</si>
  <si>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</si>
  <si>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</si>
  <si>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</si>
  <si>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</si>
  <si>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</si>
  <si>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</si>
  <si>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</si>
  <si>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</si>
  <si>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</si>
  <si>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</si>
  <si>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</si>
  <si>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</si>
  <si>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</si>
  <si>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</si>
  <si>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</si>
  <si>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</si>
  <si>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</si>
  <si>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</si>
  <si>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</si>
  <si>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</si>
  <si>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</si>
  <si>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</si>
  <si>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</si>
  <si>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</si>
  <si>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</si>
  <si>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</si>
  <si>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</si>
  <si>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</si>
  <si>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</si>
  <si>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</si>
  <si>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</si>
  <si>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</si>
  <si>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</si>
  <si>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</si>
  <si>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</si>
  <si>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</si>
  <si>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</si>
  <si>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</si>
  <si>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</si>
  <si>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</si>
  <si>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</si>
  <si>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</si>
  <si>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</si>
  <si>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</si>
  <si>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</si>
  <si>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</si>
  <si>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</si>
  <si>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</si>
  <si>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</si>
  <si>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</si>
  <si>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</si>
  <si>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</si>
  <si>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</si>
  <si>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</si>
  <si>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</si>
  <si>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</si>
  <si>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</si>
  <si>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</si>
  <si>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</si>
  <si>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</si>
  <si>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</si>
  <si>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</si>
  <si>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</si>
  <si>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</si>
  <si>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</si>
  <si>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</si>
  <si>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</si>
  <si>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</si>
  <si>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</si>
  <si>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</si>
  <si>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</si>
  <si>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</si>
  <si>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</si>
  <si>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</si>
  <si>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</si>
  <si>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</si>
  <si>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</si>
  <si>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</si>
  <si>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</si>
  <si>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</si>
  <si>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</si>
  <si>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</si>
  <si>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</si>
  <si>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</si>
  <si>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</si>
  <si>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</si>
  <si>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</si>
  <si>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</si>
  <si>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</si>
  <si>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</si>
  <si>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</si>
  <si>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</si>
  <si>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</si>
  <si>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</si>
  <si>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</si>
  <si>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</si>
  <si>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</si>
  <si>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</si>
  <si>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</si>
  <si>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</si>
  <si>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</si>
  <si>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</si>
  <si>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</si>
  <si>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</si>
  <si>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</si>
  <si>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</si>
  <si>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</si>
  <si>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</si>
  <si>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</si>
  <si>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</si>
  <si>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</si>
  <si>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</si>
  <si>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</si>
  <si>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</si>
  <si>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</si>
  <si>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</si>
  <si>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</si>
  <si>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</si>
  <si>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</si>
  <si>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</si>
  <si>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</si>
  <si>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</si>
  <si>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</si>
  <si>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</si>
  <si>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</si>
  <si>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</si>
  <si>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</si>
  <si>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</si>
  <si>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</si>
  <si>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</si>
  <si>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</si>
  <si>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</si>
  <si>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</si>
  <si>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</si>
  <si>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</si>
  <si>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</si>
  <si>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</si>
  <si>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</si>
  <si>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</si>
  <si>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</si>
  <si>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</si>
  <si>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</si>
  <si>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</si>
  <si>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</si>
  <si>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</si>
  <si>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</si>
  <si>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</si>
  <si>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</si>
  <si>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</si>
  <si>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</si>
  <si>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</si>
  <si>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</si>
  <si>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</si>
  <si>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</si>
  <si>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</si>
  <si>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</si>
  <si>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</si>
  <si>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</si>
  <si>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</si>
  <si>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</si>
  <si>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</si>
  <si>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</si>
  <si>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</si>
  <si>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</si>
  <si>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</si>
  <si>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</si>
  <si>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</si>
  <si>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</si>
  <si>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</si>
  <si>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</si>
  <si>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</si>
  <si>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</si>
  <si>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</si>
  <si>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</si>
  <si>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</si>
  <si>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</si>
  <si>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</si>
  <si>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</si>
  <si>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</si>
  <si>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</si>
  <si>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</si>
  <si>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</si>
  <si>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</si>
  <si>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</si>
  <si>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</si>
  <si>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</si>
  <si>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</si>
  <si>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</si>
  <si>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</si>
  <si>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</si>
  <si>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</si>
  <si>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</si>
  <si>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</si>
  <si>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</si>
  <si>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</si>
  <si>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</si>
  <si>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</si>
  <si>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</si>
  <si>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</si>
  <si>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</si>
  <si>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</si>
  <si>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</si>
  <si>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</si>
  <si>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</si>
  <si>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</si>
  <si>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</si>
  <si>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</si>
  <si>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</si>
  <si>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</si>
  <si>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</si>
  <si>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</si>
  <si>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</si>
  <si>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</si>
  <si>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</si>
  <si>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</si>
  <si>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</si>
  <si>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</si>
  <si>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</si>
  <si>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</si>
  <si>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</si>
  <si>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</si>
  <si>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</si>
  <si>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</si>
  <si>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</si>
  <si>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</si>
  <si>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</si>
  <si>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</si>
  <si>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</si>
  <si>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</si>
  <si>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</si>
  <si>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</si>
  <si>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</si>
  <si>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</si>
  <si>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</si>
  <si>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</si>
  <si>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</si>
  <si>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</si>
  <si>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</si>
  <si>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</si>
  <si>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</si>
  <si>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</si>
  <si>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</si>
  <si>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</si>
  <si>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</si>
  <si>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</si>
  <si>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</si>
  <si>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</si>
  <si>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</si>
  <si>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</si>
  <si>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</si>
  <si>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</si>
  <si>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</si>
  <si>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</si>
  <si>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</si>
  <si>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</si>
  <si>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</si>
  <si>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</si>
  <si>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</si>
  <si>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</si>
  <si>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</si>
  <si>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</si>
  <si>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</si>
  <si>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</si>
  <si>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</si>
  <si>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</si>
  <si>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</si>
  <si>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</si>
  <si>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</si>
  <si>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</si>
  <si>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</si>
  <si>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</si>
  <si>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</si>
  <si>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</si>
  <si>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</si>
  <si>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</si>
  <si>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</si>
  <si>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</si>
  <si>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</si>
  <si>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</si>
  <si>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</si>
  <si>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</si>
  <si>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</si>
  <si>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</si>
  <si>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</si>
  <si>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</si>
  <si>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</si>
  <si>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</si>
  <si>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</si>
  <si>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</si>
  <si>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</si>
  <si>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</si>
  <si>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</si>
  <si>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</si>
  <si>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</si>
  <si>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</si>
  <si>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</si>
  <si>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</si>
  <si>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</si>
  <si>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</si>
  <si>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</si>
  <si>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</si>
  <si>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</si>
  <si>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</si>
  <si>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</si>
  <si>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</si>
  <si>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</si>
  <si>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</si>
  <si>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</si>
  <si>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</si>
  <si>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</si>
  <si>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</si>
  <si>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</si>
  <si>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</si>
  <si>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</si>
  <si>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</si>
  <si>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</si>
  <si>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</si>
  <si>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</si>
  <si>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</si>
  <si>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</si>
  <si>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</si>
  <si>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</si>
  <si>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</si>
  <si>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</si>
  <si>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</si>
  <si>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</si>
  <si>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</si>
  <si>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</si>
  <si>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</si>
  <si>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</si>
  <si>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</si>
  <si>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</si>
  <si>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</si>
  <si>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</si>
  <si>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</si>
  <si>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</si>
  <si>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</si>
  <si>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</si>
  <si>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</si>
  <si>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</si>
  <si>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</si>
  <si>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</si>
  <si>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</si>
  <si>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</si>
  <si>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</si>
  <si>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</si>
  <si>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</si>
  <si>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</si>
  <si>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</si>
  <si>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</si>
  <si>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</si>
  <si>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</si>
  <si>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</si>
  <si>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</si>
  <si>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</si>
  <si>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</si>
  <si>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</si>
  <si>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</si>
  <si>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</si>
  <si>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</si>
  <si>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</si>
  <si>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</si>
  <si>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</si>
  <si>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</si>
  <si>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</si>
  <si>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</si>
  <si>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</si>
  <si>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</si>
  <si>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</si>
  <si>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</si>
  <si>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</si>
  <si>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</si>
  <si>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</si>
  <si>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</si>
  <si>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</si>
  <si>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</si>
  <si>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</si>
  <si>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</si>
  <si>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</si>
  <si>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</si>
  <si>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</si>
  <si>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</si>
  <si>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</si>
  <si>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</si>
  <si>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</si>
  <si>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</si>
  <si>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</si>
  <si>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</si>
  <si>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</si>
  <si>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</si>
  <si>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</si>
  <si>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</si>
  <si>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</si>
  <si>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</si>
  <si>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</si>
  <si>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</si>
  <si>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</si>
  <si>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</si>
  <si>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</si>
  <si>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</si>
  <si>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</si>
  <si>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</si>
  <si>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</si>
  <si>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</si>
  <si>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</si>
  <si>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</si>
  <si>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</si>
  <si>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</si>
  <si>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</si>
  <si>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</si>
  <si>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</si>
  <si>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</si>
  <si>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</si>
  <si>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</si>
  <si>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</si>
  <si>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</si>
  <si>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</si>
  <si>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</si>
  <si>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</si>
  <si>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</si>
  <si>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</si>
  <si>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</si>
  <si>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</si>
  <si>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</si>
  <si>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</si>
  <si>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</si>
  <si>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</si>
  <si>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</si>
  <si>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</si>
  <si>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</si>
  <si>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</si>
  <si>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</si>
  <si>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</si>
  <si>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</si>
  <si>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</si>
  <si>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</si>
  <si>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</si>
  <si>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</si>
  <si>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</si>
  <si>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</si>
  <si>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</si>
  <si>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</si>
  <si>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</si>
  <si>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</si>
  <si>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</si>
  <si>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</si>
  <si>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</si>
  <si>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</si>
  <si>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</si>
  <si>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</si>
  <si>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</si>
  <si>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</si>
  <si>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</si>
  <si>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</si>
  <si>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</si>
  <si>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</si>
  <si>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</si>
  <si>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</si>
  <si>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</si>
  <si>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</si>
  <si>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</si>
  <si>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</si>
  <si>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</si>
  <si>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</si>
  <si>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</si>
  <si>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</si>
  <si>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</si>
  <si>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</si>
  <si>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</si>
  <si>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</si>
  <si>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</si>
  <si>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</si>
  <si>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</si>
  <si>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</si>
  <si>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</si>
  <si>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</si>
  <si>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</si>
  <si>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</si>
  <si>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</si>
  <si>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</si>
  <si>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</si>
  <si>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</si>
  <si>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</si>
  <si>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</si>
  <si>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</si>
  <si>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</si>
  <si>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</si>
  <si>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</si>
  <si>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</si>
  <si>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</si>
  <si>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</si>
  <si>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</si>
  <si>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</si>
  <si>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</si>
  <si>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</si>
  <si>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</si>
  <si>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</si>
  <si>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</si>
  <si>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</si>
  <si>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</si>
  <si>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</si>
  <si>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</si>
  <si>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</si>
  <si>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</si>
  <si>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</si>
  <si>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</si>
  <si>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</si>
  <si>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</si>
  <si>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</si>
  <si>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</si>
  <si>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</si>
  <si>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</si>
  <si>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</si>
  <si>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</si>
  <si>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</si>
  <si>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</si>
  <si>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</si>
  <si>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</si>
  <si>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</si>
  <si>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</si>
  <si>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</si>
  <si>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</si>
  <si>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</si>
  <si>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</si>
  <si>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</si>
  <si>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</si>
  <si>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</si>
  <si>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</si>
  <si>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</si>
  <si>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</si>
  <si>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</si>
  <si>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</si>
  <si>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</si>
  <si>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</si>
  <si>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</si>
  <si>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</si>
  <si>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</si>
  <si>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</si>
  <si>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</si>
  <si>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</si>
  <si>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</si>
  <si>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</si>
  <si>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</si>
  <si>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</si>
  <si>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</si>
  <si>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</si>
  <si>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</si>
  <si>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</si>
  <si>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</si>
  <si>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</si>
  <si>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</si>
  <si>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</si>
  <si>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</si>
  <si>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</si>
  <si>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</si>
  <si>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</si>
  <si>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</si>
  <si>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</si>
  <si>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</si>
  <si>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</si>
  <si>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</si>
  <si>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</si>
  <si>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</si>
  <si>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</si>
  <si>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</si>
  <si>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</si>
  <si>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</si>
  <si>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</si>
  <si>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</si>
  <si>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</si>
  <si>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</si>
  <si>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</si>
  <si>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</si>
  <si>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</si>
  <si>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</si>
  <si>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</si>
  <si>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</si>
  <si>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</si>
  <si>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</si>
  <si>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</si>
  <si>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</si>
  <si>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</si>
  <si>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</si>
  <si>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</si>
  <si>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</si>
  <si>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</si>
  <si>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</si>
  <si>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</si>
  <si>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</si>
  <si>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</si>
  <si>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</si>
  <si>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</si>
  <si>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</si>
  <si>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</si>
  <si>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</si>
  <si>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</si>
  <si>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</si>
  <si>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</si>
  <si>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</si>
  <si>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</si>
  <si>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</si>
  <si>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</si>
  <si>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</si>
  <si>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</si>
  <si>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</si>
  <si>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</si>
  <si>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</si>
  <si>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</si>
  <si>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</si>
  <si>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</si>
  <si>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</si>
  <si>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</si>
  <si>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</si>
  <si>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</si>
  <si>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</si>
  <si>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</si>
  <si>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</si>
  <si>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</si>
  <si>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</si>
  <si>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</si>
  <si>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</si>
  <si>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</si>
  <si>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</si>
  <si>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</si>
  <si>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</si>
  <si>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</si>
  <si>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</si>
  <si>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</si>
  <si>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</si>
  <si>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</si>
  <si>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</si>
  <si>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</si>
  <si>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</si>
  <si>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</si>
  <si>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</si>
  <si>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</si>
  <si>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</si>
  <si>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</si>
  <si>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</si>
  <si>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</si>
  <si>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</si>
  <si>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</si>
  <si>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</si>
  <si>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</si>
  <si>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</si>
  <si>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</si>
  <si>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</si>
  <si>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</si>
  <si>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</si>
  <si>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</si>
  <si>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</si>
  <si>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</si>
  <si>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</si>
  <si>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</si>
  <si>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</si>
  <si>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</si>
  <si>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</si>
  <si>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</si>
  <si>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</si>
  <si>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</si>
  <si>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</si>
  <si>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</si>
  <si>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</si>
  <si>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</si>
  <si>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</si>
  <si>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</si>
  <si>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</si>
  <si>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</si>
  <si>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</si>
  <si>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</si>
  <si>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</si>
  <si>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</si>
  <si>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</si>
  <si>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</si>
  <si>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</si>
  <si>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</si>
  <si>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</si>
  <si>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</si>
  <si>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</si>
  <si>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</si>
  <si>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</si>
  <si>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</si>
  <si>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</si>
  <si>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</si>
  <si>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</si>
  <si>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</si>
  <si>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</si>
  <si>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</si>
  <si>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</si>
  <si>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</si>
  <si>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</si>
  <si>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</si>
  <si>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</si>
  <si>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</si>
  <si>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</si>
  <si>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</si>
  <si>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</si>
  <si>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</si>
  <si>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</si>
  <si>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</si>
  <si>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</si>
  <si>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</si>
  <si>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</si>
  <si>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</si>
  <si>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</si>
  <si>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</si>
  <si>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</si>
  <si>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</si>
  <si>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</si>
  <si>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</si>
  <si>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</si>
  <si>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</si>
  <si>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</si>
  <si>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</si>
  <si>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</si>
  <si>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</si>
  <si>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</si>
  <si>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</si>
  <si>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</si>
  <si>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</si>
  <si>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</si>
  <si>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</si>
  <si>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</si>
  <si>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</si>
  <si>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</si>
  <si>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</si>
  <si>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</si>
  <si>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</si>
  <si>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</si>
  <si>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</si>
  <si>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</si>
  <si>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</si>
  <si>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</si>
  <si>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</si>
  <si>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</si>
  <si>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</si>
  <si>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</si>
  <si>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</si>
  <si>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</si>
  <si>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</si>
  <si>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</si>
  <si>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</si>
  <si>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</si>
  <si>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</si>
  <si>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</si>
  <si>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</si>
  <si>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</si>
  <si>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</si>
  <si>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</si>
  <si>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</si>
  <si>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</si>
  <si>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</si>
  <si>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</si>
  <si>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</si>
  <si>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</si>
  <si>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</si>
  <si>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</si>
  <si>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</si>
  <si>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</si>
  <si>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</si>
  <si>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</si>
  <si>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</si>
  <si>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</si>
  <si>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</si>
  <si>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</si>
  <si>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</si>
  <si>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</si>
  <si>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</si>
  <si>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</si>
  <si>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</si>
  <si>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</si>
  <si>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</si>
  <si>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</si>
  <si>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</si>
  <si>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</si>
  <si>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</si>
  <si>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</si>
  <si>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</si>
  <si>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</si>
  <si>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</si>
  <si>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</si>
  <si>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</si>
  <si>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</si>
  <si>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</si>
  <si>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</si>
  <si>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</si>
  <si>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</si>
  <si>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</si>
  <si>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</si>
  <si>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</si>
  <si>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</si>
  <si>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</si>
  <si>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</si>
  <si>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</si>
  <si>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</si>
  <si>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</si>
  <si>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</si>
  <si>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</si>
  <si>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</si>
  <si>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</si>
  <si>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</si>
  <si>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</si>
  <si>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</si>
  <si>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</si>
  <si>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</si>
  <si>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</si>
  <si>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</si>
  <si>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</si>
  <si>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</si>
  <si>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</si>
  <si>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</si>
  <si>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</si>
  <si>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</si>
  <si>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</si>
  <si>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</si>
  <si>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</si>
  <si>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</si>
  <si>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</si>
  <si>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</si>
  <si>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</si>
  <si>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</si>
  <si>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</si>
  <si>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</si>
  <si>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</si>
  <si>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</si>
  <si>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</si>
  <si>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</si>
  <si>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</si>
  <si>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</si>
  <si>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</si>
  <si>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</si>
  <si>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</si>
  <si>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</si>
  <si>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</si>
  <si>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</si>
  <si>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</si>
  <si>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</si>
  <si>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</si>
  <si>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</si>
  <si>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</si>
  <si>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</si>
  <si>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</si>
  <si>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</si>
  <si>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</si>
  <si>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</si>
  <si>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</si>
  <si>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</si>
  <si>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</si>
  <si>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</si>
  <si>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</si>
  <si>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</si>
  <si>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</si>
  <si>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</si>
  <si>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</si>
  <si>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</si>
  <si>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</si>
  <si>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</si>
  <si>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</si>
  <si>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</si>
  <si>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</si>
  <si>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</si>
  <si>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</si>
  <si>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</si>
  <si>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</si>
  <si>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</si>
  <si>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</si>
  <si>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</si>
  <si>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</si>
  <si>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</si>
  <si>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</si>
  <si>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</si>
  <si>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</si>
  <si>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</si>
  <si>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</si>
  <si>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</si>
  <si>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</si>
  <si>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</si>
  <si>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</si>
  <si>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</si>
  <si>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</si>
  <si>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</si>
  <si>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</si>
  <si>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</si>
  <si>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</si>
  <si>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</si>
  <si>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</si>
  <si>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</si>
  <si>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</si>
  <si>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</si>
  <si>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</si>
  <si>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</si>
  <si>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</si>
  <si>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</si>
  <si>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</si>
  <si>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</si>
  <si>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</si>
  <si>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</si>
  <si>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</si>
  <si>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</si>
  <si>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</si>
  <si>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</si>
  <si>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</si>
  <si>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</si>
  <si>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</si>
  <si>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</si>
  <si>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</si>
  <si>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</si>
  <si>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</si>
  <si>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</si>
  <si>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</si>
  <si>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</si>
  <si>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</si>
  <si>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</si>
  <si>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</si>
  <si>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</si>
  <si>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</si>
  <si>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</si>
  <si>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</si>
  <si>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</si>
  <si>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</si>
  <si>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</si>
  <si>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</si>
  <si>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</si>
  <si>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</si>
  <si>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</si>
  <si>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</si>
  <si>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</si>
  <si>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</si>
  <si>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</si>
  <si>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</si>
  <si>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</si>
  <si>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</si>
  <si>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</si>
  <si>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</si>
  <si>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</si>
  <si>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</si>
  <si>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</si>
  <si>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</si>
  <si>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</si>
  <si>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</si>
  <si>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</si>
  <si>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</si>
  <si>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</si>
  <si>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</si>
  <si>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</si>
  <si>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</si>
  <si>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</si>
  <si>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</si>
  <si>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</si>
  <si>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</si>
  <si>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</si>
  <si>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</si>
  <si>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</si>
  <si>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</si>
  <si>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</si>
  <si>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</si>
  <si>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</si>
  <si>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</si>
  <si>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</si>
  <si>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</si>
  <si>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</si>
  <si>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</si>
  <si>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</si>
  <si>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</si>
  <si>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</si>
  <si>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</si>
  <si>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</si>
  <si>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</si>
  <si>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</si>
  <si>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</si>
  <si>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</si>
  <si>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</si>
  <si>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</si>
  <si>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</si>
  <si>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</si>
  <si>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</si>
  <si>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</si>
  <si>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</si>
  <si>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</si>
  <si>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</si>
  <si>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</si>
  <si>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</si>
  <si>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</si>
  <si>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</si>
  <si>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</si>
  <si>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</si>
  <si>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</si>
  <si>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</si>
  <si>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</si>
  <si>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</si>
  <si>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</si>
  <si>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</si>
  <si>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</si>
  <si>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</si>
  <si>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</si>
  <si>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</si>
  <si>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</si>
  <si>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</si>
  <si>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</si>
  <si>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</si>
  <si>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</si>
  <si>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</si>
  <si>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</si>
  <si>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</si>
  <si>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</si>
  <si>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</si>
  <si>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</si>
  <si>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</si>
  <si>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</si>
  <si>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</si>
  <si>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</si>
  <si>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</si>
  <si>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</si>
  <si>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</si>
  <si>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</si>
  <si>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</si>
  <si>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</si>
  <si>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</si>
  <si>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</si>
  <si>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</si>
  <si>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</si>
  <si>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</si>
  <si>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</si>
  <si>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</si>
  <si>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</si>
  <si>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</si>
  <si>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</si>
  <si>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</si>
  <si>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</si>
  <si>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</si>
  <si>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</si>
  <si>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</si>
  <si>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</si>
  <si>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</si>
  <si>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</si>
  <si>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</si>
  <si>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</si>
  <si>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</si>
  <si>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</si>
  <si>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</si>
  <si>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</si>
  <si>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</si>
  <si>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</si>
  <si>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</si>
  <si>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</si>
  <si>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</si>
  <si>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</si>
  <si>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</si>
  <si>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</si>
  <si>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</si>
  <si>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</si>
  <si>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</si>
  <si>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</si>
  <si>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</si>
  <si>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</si>
  <si>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</si>
  <si>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</si>
  <si>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</si>
  <si>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</si>
  <si>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</si>
  <si>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</si>
  <si>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</si>
  <si>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</si>
  <si>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</si>
  <si>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</si>
  <si>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</si>
  <si>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</si>
  <si>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</si>
  <si>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</si>
  <si>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</si>
  <si>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</si>
  <si>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</si>
  <si>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</si>
  <si>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</si>
  <si>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</si>
  <si>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</si>
  <si>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</si>
  <si>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</si>
  <si>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</si>
  <si>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</si>
  <si>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</si>
  <si>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</si>
  <si>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</si>
  <si>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</si>
  <si>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</si>
  <si>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</si>
  <si>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</si>
  <si>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</si>
  <si>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</si>
  <si>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</si>
  <si>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</si>
  <si>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</si>
  <si>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</si>
  <si>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</si>
  <si>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</si>
  <si>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</si>
  <si>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</si>
  <si>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</si>
  <si>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</si>
  <si>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</si>
  <si>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</si>
  <si>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</si>
  <si>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</si>
  <si>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</si>
  <si>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</si>
  <si>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</si>
  <si>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</si>
  <si>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</si>
  <si>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</si>
  <si>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</si>
  <si>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</si>
  <si>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</si>
  <si>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</si>
  <si>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</si>
  <si>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</si>
  <si>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</si>
  <si>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</si>
  <si>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</si>
  <si>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</si>
  <si>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</si>
  <si>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</si>
  <si>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</si>
  <si>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</si>
  <si>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</si>
  <si>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</si>
  <si>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</si>
  <si>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</si>
  <si>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</si>
  <si>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</si>
  <si>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</si>
  <si>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</si>
  <si>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</si>
  <si>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</si>
  <si>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</si>
  <si>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</si>
  <si>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</si>
  <si>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</si>
  <si>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</si>
  <si>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</si>
  <si>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</si>
  <si>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</si>
  <si>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</si>
  <si>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</si>
  <si>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</si>
  <si>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</si>
  <si>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</si>
  <si>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</si>
  <si>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</si>
  <si>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</si>
  <si>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</si>
  <si>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</si>
  <si>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</si>
  <si>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</si>
  <si>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</si>
  <si>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</si>
  <si>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</si>
  <si>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</si>
  <si>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</si>
  <si>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</si>
  <si>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</si>
  <si>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</si>
  <si>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</si>
  <si>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</si>
  <si>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</si>
  <si>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</si>
  <si>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</si>
  <si>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</si>
  <si>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</si>
  <si>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</si>
  <si>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</si>
  <si>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</si>
  <si>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</si>
  <si>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</si>
  <si>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</si>
  <si>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</si>
  <si>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</si>
  <si>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</si>
  <si>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</si>
  <si>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</si>
  <si>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</si>
  <si>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</si>
  <si>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</si>
  <si>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</si>
  <si>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</si>
  <si>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</si>
  <si>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</si>
  <si>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</si>
  <si>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</si>
  <si>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</si>
  <si>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</si>
  <si>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</si>
  <si>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</si>
  <si>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</si>
  <si>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</si>
  <si>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</si>
  <si>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</si>
  <si>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</si>
  <si>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</si>
  <si>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</si>
  <si>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</si>
  <si>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</si>
  <si>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</si>
  <si>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</si>
  <si>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</si>
  <si>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</si>
  <si>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</si>
  <si>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</si>
  <si>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</si>
  <si>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</si>
  <si>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</si>
  <si>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</si>
  <si>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</si>
  <si>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</si>
  <si>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</si>
  <si>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</si>
  <si>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</si>
  <si>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</si>
  <si>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</si>
  <si>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</si>
  <si>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</si>
  <si>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</si>
  <si>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</si>
  <si>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</si>
  <si>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</si>
  <si>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</si>
  <si>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</si>
  <si>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</si>
  <si>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</si>
  <si>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</si>
  <si>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</si>
  <si>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</si>
  <si>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</si>
  <si>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</si>
  <si>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</si>
  <si>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</si>
  <si>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</si>
  <si>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</si>
  <si>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</si>
  <si>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</si>
  <si>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</si>
  <si>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</si>
  <si>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</si>
  <si>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</si>
  <si>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</si>
  <si>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</si>
  <si>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</si>
  <si>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</si>
  <si>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</si>
  <si>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</si>
  <si>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</si>
  <si>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</si>
  <si>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</si>
  <si>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</si>
  <si>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</si>
  <si>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</si>
  <si>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</si>
  <si>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</si>
  <si>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</si>
  <si>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</si>
  <si>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</si>
  <si>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</si>
  <si>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</si>
  <si>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</si>
  <si>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</si>
  <si>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</si>
  <si>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</si>
  <si>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</si>
  <si>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</si>
  <si>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</si>
  <si>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</si>
  <si>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</si>
  <si>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</si>
  <si>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</si>
  <si>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</si>
  <si>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</si>
  <si>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</si>
  <si>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</si>
  <si>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</si>
  <si>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</si>
  <si>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</si>
  <si>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</si>
  <si>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</si>
  <si>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</si>
  <si>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</si>
  <si>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</si>
  <si>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</si>
  <si>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</si>
  <si>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</si>
  <si>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</si>
  <si>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</si>
  <si>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</si>
  <si>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</si>
  <si>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</si>
  <si>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</si>
  <si>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</si>
  <si>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</si>
  <si>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</si>
  <si>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</si>
  <si>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</si>
  <si>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</si>
  <si>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</si>
  <si>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</si>
  <si>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</si>
  <si>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</si>
  <si>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</si>
  <si>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</si>
  <si>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</si>
  <si>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</si>
  <si>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</si>
  <si>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</si>
  <si>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</si>
  <si>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</si>
  <si>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</si>
  <si>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</si>
  <si>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</si>
  <si>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</si>
  <si>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</si>
  <si>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</si>
  <si>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</si>
  <si>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</si>
  <si>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</si>
  <si>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</si>
  <si>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</si>
  <si>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</si>
  <si>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</si>
  <si>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</si>
  <si>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</si>
  <si>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</si>
  <si>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</si>
  <si>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</si>
  <si>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</si>
  <si>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</si>
  <si>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</si>
  <si>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</si>
  <si>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</si>
  <si>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</si>
  <si>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</si>
  <si>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</si>
  <si>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</si>
  <si>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</si>
  <si>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</si>
  <si>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</si>
  <si>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</si>
  <si>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</si>
  <si>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</si>
  <si>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</si>
  <si>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</si>
  <si>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</si>
  <si>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</si>
  <si>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</si>
  <si>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</si>
  <si>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</si>
  <si>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</si>
  <si>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</si>
  <si>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</si>
  <si>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</si>
  <si>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</si>
  <si>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</si>
  <si>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</si>
  <si>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</si>
  <si>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</si>
  <si>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</si>
  <si>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</si>
  <si>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</si>
  <si>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</si>
  <si>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</si>
  <si>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</si>
  <si>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</si>
  <si>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</si>
  <si>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</si>
  <si>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</si>
  <si>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</si>
  <si>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</si>
  <si>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</si>
  <si>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</si>
  <si>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</si>
  <si>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</si>
  <si>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</si>
  <si>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</si>
  <si>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</si>
  <si>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</si>
  <si>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</si>
  <si>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</si>
  <si>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</si>
  <si>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</si>
  <si>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</si>
  <si>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</si>
  <si>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</si>
  <si>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</si>
  <si>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</si>
  <si>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</si>
  <si>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</si>
  <si>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</si>
  <si>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</si>
  <si>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</si>
  <si>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</si>
  <si>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</si>
  <si>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</si>
  <si>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</si>
  <si>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</si>
  <si>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</si>
  <si>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</si>
  <si>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</si>
  <si>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</si>
  <si>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</si>
  <si>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</si>
  <si>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</si>
  <si>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</si>
  <si>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</si>
  <si>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</si>
  <si>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</si>
  <si>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</si>
  <si>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</si>
  <si>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</si>
  <si>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</si>
  <si>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</si>
  <si>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</si>
  <si>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</si>
  <si>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</si>
  <si>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</si>
  <si>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</si>
  <si>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</si>
  <si>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</si>
  <si>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</si>
  <si>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</si>
  <si>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</si>
  <si>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</si>
  <si>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</si>
  <si>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</si>
  <si>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</si>
  <si>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</si>
  <si>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</si>
  <si>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</si>
  <si>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</si>
  <si>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</si>
  <si>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</si>
  <si>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</si>
  <si>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</si>
  <si>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</si>
  <si>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</si>
  <si>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</si>
  <si>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</si>
  <si>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</si>
  <si>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</si>
  <si>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</si>
  <si>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</si>
  <si>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</si>
  <si>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</si>
  <si>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</si>
  <si>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</si>
  <si>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</si>
  <si>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</si>
  <si>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</si>
  <si>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</si>
  <si>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</si>
  <si>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</si>
  <si>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</si>
  <si>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</si>
  <si>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</si>
  <si>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</si>
  <si>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</si>
  <si>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</si>
  <si>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</si>
  <si>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</si>
  <si>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</si>
  <si>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</si>
  <si>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</si>
  <si>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</si>
  <si>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</si>
  <si>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</si>
  <si>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</si>
  <si>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</si>
  <si>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</si>
  <si>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</si>
  <si>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</si>
  <si>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</si>
  <si>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</si>
  <si>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</si>
  <si>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</si>
  <si>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</si>
  <si>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</si>
  <si>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</si>
  <si>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</si>
  <si>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</si>
  <si>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</si>
  <si>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</si>
  <si>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</si>
  <si>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</si>
  <si>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</si>
  <si>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</si>
  <si>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</si>
  <si>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</si>
  <si>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</si>
  <si>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</si>
  <si>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</si>
  <si>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</si>
  <si>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</si>
  <si>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</si>
  <si>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</si>
  <si>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</si>
  <si>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</si>
  <si>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</si>
  <si>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</si>
  <si>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</si>
  <si>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</si>
  <si>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</si>
  <si>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</si>
  <si>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</si>
  <si>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</si>
  <si>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</si>
  <si>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</si>
  <si>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</si>
  <si>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</si>
  <si>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</si>
  <si>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</si>
  <si>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</si>
  <si>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</si>
  <si>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</si>
  <si>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</si>
  <si>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</si>
  <si>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</si>
  <si>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</si>
  <si>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</si>
  <si>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</si>
  <si>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</si>
  <si>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</si>
  <si>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</si>
  <si>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</si>
  <si>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</si>
  <si>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</si>
  <si>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</si>
  <si>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</si>
  <si>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</si>
  <si>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</si>
  <si>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</si>
  <si>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</si>
  <si>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</si>
  <si>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</si>
  <si>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</si>
  <si>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</si>
  <si>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</si>
  <si>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</si>
  <si>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</si>
  <si>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</si>
  <si>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</si>
  <si>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</si>
  <si>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</si>
  <si>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</si>
  <si>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</si>
  <si>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</si>
  <si>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</si>
  <si>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</si>
  <si>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</si>
  <si>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</si>
  <si>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</si>
  <si>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</si>
  <si>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</si>
  <si>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</si>
  <si>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</si>
  <si>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</si>
  <si>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</si>
  <si>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</si>
  <si>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</si>
  <si>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</si>
  <si>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</si>
  <si>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</si>
  <si>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</si>
  <si>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</si>
  <si>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</si>
  <si>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</si>
  <si>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</si>
  <si>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</si>
  <si>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</si>
  <si>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</si>
  <si>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</si>
  <si>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</si>
  <si>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</si>
  <si>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</si>
  <si>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</si>
  <si>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</si>
  <si>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</si>
  <si>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</si>
  <si>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</si>
  <si>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</si>
  <si>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</si>
  <si>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</si>
  <si>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</si>
  <si>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</si>
  <si>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</si>
  <si>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</si>
  <si>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</si>
  <si>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</si>
  <si>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</si>
  <si>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</si>
  <si>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</si>
  <si>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</si>
  <si>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</si>
  <si>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</si>
  <si>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</si>
  <si>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</si>
  <si>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</si>
  <si>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</si>
  <si>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</si>
  <si>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</si>
  <si>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</si>
  <si>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</si>
  <si>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</si>
  <si>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</si>
  <si>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</si>
  <si>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</si>
  <si>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</si>
  <si>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</si>
  <si>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</si>
  <si>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</si>
  <si>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</si>
  <si>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</si>
  <si>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</si>
  <si>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</si>
  <si>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</si>
  <si>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</si>
  <si>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</si>
  <si>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</si>
  <si>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</si>
  <si>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</si>
  <si>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</si>
  <si>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</si>
  <si>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</si>
  <si>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</si>
  <si>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</si>
  <si>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</si>
  <si>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</si>
  <si>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</si>
  <si>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</si>
  <si>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</si>
  <si>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</si>
  <si>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</si>
  <si>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</si>
  <si>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</si>
  <si>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</si>
  <si>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</si>
  <si>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</si>
  <si>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</si>
  <si>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</si>
  <si>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</si>
  <si>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</si>
  <si>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</si>
  <si>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</si>
  <si>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</si>
  <si>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</si>
  <si>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</si>
  <si>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</si>
  <si>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</si>
  <si>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</si>
  <si>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</si>
  <si>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</si>
  <si>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</si>
  <si>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</si>
  <si>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</si>
  <si>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</si>
  <si>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</si>
  <si>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</si>
  <si>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</si>
  <si>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</si>
  <si>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</si>
  <si>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</si>
  <si>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</si>
  <si>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</si>
  <si>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</si>
  <si>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</si>
  <si>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</si>
  <si>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</si>
  <si>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</si>
  <si>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</si>
  <si>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</si>
  <si>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</si>
  <si>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</si>
  <si>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</si>
  <si>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</si>
  <si>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</si>
  <si>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</si>
  <si>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</si>
  <si>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</si>
  <si>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</si>
  <si>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</si>
  <si>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</si>
  <si>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</si>
  <si>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</si>
  <si>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</si>
  <si>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</si>
  <si>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</si>
  <si>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</si>
  <si>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</si>
  <si>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</si>
  <si>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</si>
  <si>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</si>
  <si>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</si>
  <si>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</si>
  <si>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</si>
  <si>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</si>
  <si>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</si>
  <si>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</si>
  <si>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</si>
  <si>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</si>
  <si>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</si>
  <si>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</si>
  <si>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</si>
  <si>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</si>
  <si>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</si>
  <si>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</si>
  <si>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</si>
  <si>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</si>
  <si>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</si>
  <si>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</si>
  <si>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</si>
  <si>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</si>
  <si>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</si>
  <si>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</si>
  <si>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</si>
  <si>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</si>
  <si>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</si>
  <si>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</si>
  <si>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</si>
  <si>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</si>
  <si>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</si>
  <si>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</si>
  <si>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</si>
  <si>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</si>
  <si>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</si>
  <si>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</si>
  <si>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</si>
  <si>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</si>
  <si>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</si>
  <si>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</si>
  <si>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</si>
  <si>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</si>
  <si>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</si>
  <si>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</si>
  <si>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</si>
  <si>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</si>
  <si>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</si>
  <si>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</si>
  <si>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</si>
  <si>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</si>
  <si>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</si>
  <si>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</si>
  <si>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</si>
  <si>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</si>
  <si>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</si>
  <si>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</si>
  <si>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</si>
  <si>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</si>
  <si>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</si>
  <si>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</si>
  <si>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</si>
  <si>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</si>
  <si>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</si>
  <si>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</si>
  <si>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</si>
  <si>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</si>
  <si>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</si>
  <si>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</si>
  <si>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</si>
  <si>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</si>
  <si>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</si>
  <si>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</si>
  <si>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</si>
  <si>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</si>
  <si>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</si>
  <si>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</si>
  <si>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</si>
  <si>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</si>
  <si>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</si>
  <si>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</si>
  <si>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</si>
  <si>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</si>
  <si>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</si>
  <si>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</si>
  <si>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</si>
  <si>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</si>
  <si>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</si>
  <si>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</si>
  <si>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</si>
  <si>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</si>
  <si>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</si>
  <si>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</si>
  <si>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</si>
  <si>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</si>
  <si>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</si>
  <si>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</si>
  <si>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</si>
  <si>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</si>
  <si>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</si>
  <si>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</si>
  <si>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</si>
  <si>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</si>
  <si>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</si>
  <si>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</si>
  <si>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</si>
  <si>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</si>
  <si>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</si>
  <si>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</si>
  <si>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</si>
  <si>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</si>
  <si>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</si>
  <si>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</si>
  <si>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</si>
  <si>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</si>
  <si>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</si>
  <si>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</si>
  <si>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</si>
  <si>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</si>
  <si>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</si>
  <si>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</si>
  <si>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</si>
  <si>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</si>
  <si>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</si>
  <si>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</si>
  <si>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</si>
  <si>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</si>
  <si>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</si>
  <si>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</si>
  <si>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</si>
  <si>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</si>
  <si>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</si>
  <si>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</si>
  <si>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</si>
  <si>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</si>
  <si>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</si>
  <si>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</si>
  <si>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</si>
  <si>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</si>
  <si>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</si>
  <si>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</si>
  <si>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</si>
  <si>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</si>
  <si>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</si>
  <si>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</si>
  <si>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</si>
  <si>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</si>
  <si>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</si>
  <si>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</si>
  <si>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</si>
  <si>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</si>
  <si>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</si>
  <si>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</si>
  <si>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</si>
  <si>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</si>
  <si>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</si>
  <si>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</si>
  <si>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</si>
  <si>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</si>
  <si>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</si>
  <si>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</si>
  <si>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</si>
  <si>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</si>
  <si>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</si>
  <si>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</si>
  <si>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</si>
  <si>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</si>
  <si>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</si>
  <si>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</si>
  <si>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</si>
  <si>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</si>
  <si>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</si>
  <si>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</si>
  <si>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</si>
  <si>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</si>
  <si>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</si>
  <si>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</si>
  <si>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</si>
  <si>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</si>
  <si>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</si>
  <si>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</si>
  <si>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</si>
  <si>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</si>
  <si>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</si>
  <si>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</si>
  <si>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</si>
  <si>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</si>
  <si>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</si>
  <si>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</si>
  <si>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</si>
  <si>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</si>
  <si>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</si>
  <si>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</si>
  <si>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</si>
  <si>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</si>
  <si>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</si>
  <si>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</si>
  <si>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</si>
  <si>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</si>
  <si>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</si>
  <si>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</si>
  <si>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</si>
  <si>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</si>
  <si>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</si>
  <si>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</si>
  <si>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</si>
  <si>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</si>
  <si>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</si>
  <si>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</si>
  <si>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</si>
  <si>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</si>
  <si>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</si>
  <si>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</si>
  <si>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</si>
  <si>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</si>
  <si>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</si>
  <si>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</si>
  <si>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</si>
  <si>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</si>
  <si>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</si>
  <si>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</si>
  <si>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</si>
  <si>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</si>
  <si>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</si>
  <si>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</si>
  <si>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</si>
  <si>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</si>
  <si>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</si>
  <si>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</si>
  <si>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</si>
  <si>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</si>
  <si>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</si>
  <si>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</si>
  <si>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</si>
  <si>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</si>
  <si>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</si>
  <si>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</si>
  <si>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</si>
  <si>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</si>
  <si>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</si>
  <si>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</si>
  <si>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</si>
  <si>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</si>
  <si>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</si>
  <si>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</si>
  <si>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</si>
  <si>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</si>
  <si>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</si>
  <si>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</si>
  <si>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</si>
  <si>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</si>
  <si>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</si>
  <si>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</si>
  <si>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</si>
  <si>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</si>
  <si>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</si>
  <si>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</si>
  <si>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</si>
  <si>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</si>
  <si>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</si>
  <si>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</si>
  <si>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</si>
  <si>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</si>
  <si>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</si>
  <si>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</si>
  <si>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</si>
  <si>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</si>
  <si>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</si>
  <si>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</si>
  <si>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</si>
  <si>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</si>
  <si>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</si>
  <si>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</si>
  <si>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</si>
  <si>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</si>
  <si>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</si>
  <si>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</si>
  <si>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</si>
  <si>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</si>
  <si>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</si>
  <si>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</si>
  <si>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</si>
  <si>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</si>
  <si>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</si>
  <si>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</si>
  <si>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</si>
  <si>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</si>
  <si>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</si>
  <si>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</si>
  <si>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</si>
  <si>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</si>
  <si>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</si>
  <si>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</si>
  <si>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</si>
  <si>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</si>
  <si>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</si>
  <si>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</si>
  <si>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</si>
  <si>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</si>
  <si>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</si>
  <si>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</si>
  <si>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</si>
  <si>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</si>
  <si>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</si>
  <si>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</si>
  <si>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</si>
  <si>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</si>
  <si>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</si>
  <si>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</si>
  <si>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</si>
  <si>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</si>
  <si>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</si>
  <si>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</si>
  <si>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</si>
  <si>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</si>
  <si>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</si>
  <si>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</si>
  <si>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</si>
  <si>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</si>
  <si>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</si>
  <si>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</si>
  <si>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</si>
  <si>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</si>
  <si>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</si>
  <si>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</si>
  <si>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</si>
  <si>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</si>
  <si>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</si>
  <si>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</si>
  <si>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</si>
  <si>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</si>
  <si>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</si>
  <si>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</si>
  <si>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</si>
  <si>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</si>
  <si>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</si>
  <si>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</si>
  <si>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</si>
  <si>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</si>
  <si>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</si>
  <si>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</si>
  <si>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</si>
  <si>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</si>
  <si>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</si>
  <si>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</si>
  <si>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</si>
  <si>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</si>
  <si>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</si>
  <si>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</si>
  <si>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</si>
  <si>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</si>
  <si>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</si>
  <si>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</si>
  <si>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</si>
  <si>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</si>
  <si>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</si>
  <si>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</si>
  <si>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</si>
  <si>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</si>
  <si>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</si>
  <si>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</si>
  <si>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</si>
  <si>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</si>
  <si>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</si>
  <si>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</si>
  <si>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</si>
  <si>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</si>
  <si>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</si>
  <si>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</si>
  <si>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</si>
  <si>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</si>
  <si>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</si>
  <si>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</si>
  <si>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</si>
  <si>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</si>
  <si>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</si>
  <si>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</si>
  <si>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</si>
  <si>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</si>
  <si>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</si>
  <si>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</si>
  <si>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</si>
  <si>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</si>
  <si>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</si>
  <si>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</si>
  <si>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</si>
  <si>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</si>
  <si>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</si>
  <si>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</si>
  <si>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</si>
  <si>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</si>
  <si>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</si>
  <si>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</si>
  <si>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</si>
  <si>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</si>
  <si>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</si>
  <si>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</si>
  <si>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</si>
  <si>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</si>
  <si>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</si>
  <si>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</si>
  <si>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</si>
  <si>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</si>
  <si>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</si>
  <si>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</si>
  <si>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</si>
  <si>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</si>
  <si>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</si>
  <si>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</si>
  <si>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</si>
  <si>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</si>
  <si>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</si>
  <si>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</si>
  <si>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</si>
  <si>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</si>
  <si>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</si>
  <si>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</si>
  <si>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</si>
  <si>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</si>
  <si>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</si>
  <si>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</si>
  <si>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</si>
  <si>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</si>
  <si>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</si>
  <si>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</si>
  <si>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</si>
  <si>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</si>
  <si>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</si>
  <si>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</si>
  <si>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</si>
  <si>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</si>
  <si>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</si>
  <si>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</si>
  <si>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</si>
  <si>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</si>
  <si>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</si>
  <si>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</si>
  <si>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</si>
  <si>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</si>
  <si>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</si>
  <si>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</si>
  <si>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</si>
  <si>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</si>
  <si>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</si>
  <si>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</si>
  <si>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</si>
  <si>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</si>
  <si>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</si>
  <si>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</si>
  <si>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</si>
  <si>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</si>
  <si>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</si>
  <si>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</si>
  <si>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</si>
  <si>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</si>
  <si>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</si>
  <si>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</si>
  <si>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</si>
  <si>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</si>
  <si>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</si>
  <si>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</si>
  <si>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</si>
  <si>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</si>
  <si>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</si>
  <si>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</si>
  <si>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</si>
  <si>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</si>
  <si>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</si>
  <si>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</si>
  <si>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</si>
  <si>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</si>
  <si>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</si>
  <si>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</si>
  <si>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</si>
  <si>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</si>
  <si>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</si>
  <si>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</si>
  <si>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</si>
  <si>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</si>
  <si>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</si>
  <si>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</si>
  <si>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</si>
  <si>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</si>
  <si>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</si>
  <si>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</si>
  <si>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</si>
  <si>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</si>
  <si>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</si>
  <si>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</si>
  <si>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</si>
  <si>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</si>
  <si>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</si>
  <si>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</si>
  <si>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</si>
  <si>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</si>
  <si>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</si>
  <si>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</si>
  <si>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</si>
  <si>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</si>
  <si>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</si>
  <si>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</si>
  <si>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</si>
  <si>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</si>
  <si>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</si>
  <si>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</si>
  <si>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</si>
  <si>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</si>
  <si>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</si>
  <si>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</si>
  <si>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</si>
  <si>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</si>
  <si>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</si>
  <si>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</si>
  <si>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</si>
  <si>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</si>
  <si>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</si>
  <si>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</si>
  <si>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</si>
  <si>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</si>
  <si>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</si>
  <si>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</si>
  <si>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</si>
  <si>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</si>
  <si>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</si>
  <si>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</si>
  <si>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</si>
  <si>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</si>
  <si>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</si>
  <si>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</si>
  <si>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</si>
  <si>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</si>
  <si>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</si>
  <si>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</si>
  <si>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</si>
  <si>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</si>
  <si>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</si>
  <si>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</si>
  <si>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</si>
  <si>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</si>
  <si>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</si>
  <si>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</si>
  <si>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</si>
  <si>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</si>
  <si>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</si>
  <si>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</si>
  <si>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</si>
  <si>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</si>
  <si>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</si>
  <si>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</si>
  <si>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</si>
  <si>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</si>
  <si>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</si>
  <si>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</si>
  <si>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</si>
  <si>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</si>
  <si>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</si>
  <si>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</si>
  <si>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</si>
  <si>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</si>
  <si>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</si>
  <si>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</si>
  <si>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</si>
  <si>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</si>
  <si>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</si>
  <si>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</si>
  <si>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</si>
  <si>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</si>
  <si>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</si>
  <si>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</si>
  <si>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</si>
  <si>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</si>
  <si>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</si>
  <si>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</si>
  <si>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</si>
  <si>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</si>
  <si>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</si>
  <si>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</si>
  <si>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</si>
  <si>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</si>
  <si>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</si>
  <si>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</si>
  <si>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</si>
  <si>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</si>
  <si>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</si>
  <si>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</si>
  <si>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</si>
  <si>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</si>
  <si>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</si>
  <si>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</si>
  <si>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</si>
  <si>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</si>
  <si>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</si>
  <si>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</si>
  <si>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</si>
  <si>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</si>
  <si>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</si>
  <si>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</si>
  <si>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</si>
  <si>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</si>
  <si>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</si>
  <si>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</si>
  <si>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</si>
  <si>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</si>
  <si>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</si>
  <si>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</si>
  <si>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</si>
  <si>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</si>
  <si>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</si>
  <si>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</si>
  <si>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</si>
  <si>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</si>
  <si>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</si>
  <si>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</si>
  <si>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</si>
  <si>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</si>
  <si>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</si>
  <si>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</si>
  <si>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</si>
  <si>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</si>
  <si>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</si>
  <si>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</si>
  <si>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</si>
  <si>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</si>
  <si>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</si>
  <si>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</si>
  <si>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</si>
  <si>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</si>
  <si>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</si>
  <si>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</si>
  <si>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</si>
  <si>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</si>
  <si>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</si>
  <si>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</si>
  <si>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</si>
  <si>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</si>
  <si>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</si>
  <si>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</si>
  <si>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</si>
  <si>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</si>
  <si>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</si>
  <si>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</si>
  <si>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</si>
  <si>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</si>
  <si>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</si>
  <si>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</si>
  <si>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</si>
  <si>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</si>
  <si>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</si>
  <si>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</si>
  <si>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</si>
  <si>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</si>
  <si>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</si>
  <si>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</si>
  <si>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</si>
  <si>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</si>
  <si>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</si>
  <si>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</si>
  <si>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</si>
  <si>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</si>
  <si>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</si>
  <si>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</si>
  <si>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</si>
  <si>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</si>
  <si>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</si>
  <si>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</si>
  <si>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</si>
  <si>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</si>
  <si>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</si>
  <si>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</si>
  <si>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</si>
  <si>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</si>
  <si>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</si>
  <si>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</si>
  <si>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</si>
  <si>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</si>
  <si>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</si>
  <si>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</si>
  <si>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</si>
  <si>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</si>
  <si>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</si>
  <si>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</si>
  <si>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</si>
  <si>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</si>
  <si>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</si>
  <si>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</si>
  <si>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</si>
  <si>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</si>
  <si>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</si>
  <si>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</si>
  <si>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</si>
  <si>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</si>
  <si>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</si>
  <si>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</si>
  <si>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</si>
  <si>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</si>
  <si>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</si>
  <si>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</si>
  <si>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</si>
  <si>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</si>
  <si>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</si>
  <si>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</si>
  <si>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</si>
  <si>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</si>
  <si>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</si>
  <si>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</si>
  <si>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</si>
  <si>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</si>
  <si>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</si>
  <si>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</si>
  <si>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</si>
  <si>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</si>
  <si>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</si>
  <si>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</si>
  <si>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</si>
  <si>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</si>
  <si>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</si>
  <si>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</si>
  <si>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</si>
  <si>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</si>
  <si>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</si>
  <si>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</si>
  <si>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</si>
  <si>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</si>
  <si>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</si>
  <si>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</si>
  <si>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</si>
  <si>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</si>
  <si>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</si>
  <si>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</si>
  <si>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</si>
  <si>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</si>
  <si>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</si>
  <si>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</si>
  <si>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</si>
  <si>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</si>
  <si>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</si>
  <si>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</si>
  <si>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</si>
  <si>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</si>
  <si>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</si>
  <si>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</si>
  <si>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</si>
  <si>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</si>
  <si>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</si>
  <si>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</si>
  <si>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</si>
  <si>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</si>
  <si>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</si>
  <si>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</si>
  <si>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</si>
  <si>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</si>
  <si>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</si>
  <si>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</si>
  <si>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</si>
  <si>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</si>
  <si>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</si>
  <si>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</si>
  <si>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</si>
  <si>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</si>
  <si>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</si>
  <si>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</si>
  <si>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</si>
  <si>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</si>
  <si>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</si>
  <si>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</si>
  <si>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</si>
  <si>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</si>
  <si>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</si>
  <si>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</si>
  <si>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</si>
  <si>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</si>
  <si>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</si>
  <si>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</si>
  <si>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</si>
  <si>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</si>
  <si>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</si>
  <si>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</si>
  <si>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</si>
  <si>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</si>
  <si>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</si>
  <si>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</si>
  <si>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</si>
  <si>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</si>
  <si>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</si>
  <si>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</si>
  <si>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</si>
  <si>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</si>
  <si>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</si>
  <si>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</si>
  <si>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</si>
  <si>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</si>
  <si>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</si>
  <si>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</si>
  <si>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</si>
  <si>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</si>
  <si>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</si>
  <si>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</si>
  <si>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</si>
  <si>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</si>
  <si>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</si>
  <si>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</si>
  <si>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</si>
  <si>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</si>
  <si>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</si>
  <si>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</si>
  <si>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</si>
  <si>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</si>
  <si>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</si>
  <si>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</si>
  <si>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</si>
  <si>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</si>
  <si>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</si>
  <si>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</si>
  <si>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</si>
  <si>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</si>
  <si>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</si>
  <si>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</si>
  <si>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</si>
  <si>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</si>
  <si>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</si>
  <si>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</si>
  <si>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</si>
  <si>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</si>
  <si>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</si>
  <si>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</si>
  <si>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</si>
  <si>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</si>
  <si>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</si>
  <si>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</si>
  <si>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</si>
  <si>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</si>
  <si>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</si>
  <si>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</si>
  <si>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</si>
  <si>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</si>
  <si>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</si>
  <si>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</si>
  <si>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</si>
  <si>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</si>
  <si>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</si>
  <si>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</si>
  <si>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</si>
  <si>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</si>
  <si>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</si>
  <si>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</si>
  <si>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</si>
  <si>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</si>
  <si>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</si>
  <si>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</si>
  <si>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</si>
  <si>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</si>
  <si>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</si>
  <si>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</si>
  <si>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</si>
  <si>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</si>
  <si>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</si>
  <si>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</si>
  <si>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</si>
  <si>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</si>
  <si>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</si>
  <si>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</si>
  <si>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</si>
  <si>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</si>
  <si>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</si>
  <si>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</si>
  <si>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</si>
  <si>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</si>
  <si>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</si>
  <si>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</si>
  <si>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</si>
  <si>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</si>
  <si>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</si>
  <si>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</si>
  <si>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</si>
  <si>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</si>
  <si>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</si>
  <si>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</si>
  <si>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</si>
  <si>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</si>
  <si>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</si>
  <si>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</si>
  <si>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</si>
  <si>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</si>
  <si>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</si>
  <si>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</si>
  <si>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</si>
  <si>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</si>
  <si>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</si>
  <si>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</si>
  <si>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</si>
  <si>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</si>
  <si>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</si>
  <si>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</si>
  <si>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</si>
  <si>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</si>
  <si>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</si>
  <si>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</si>
  <si>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</si>
  <si>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</si>
  <si>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</si>
  <si>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</si>
  <si>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</si>
  <si>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</si>
  <si>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</si>
  <si>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</si>
  <si>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</si>
  <si>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</si>
  <si>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</si>
  <si>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</si>
  <si>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</si>
  <si>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</si>
  <si>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</si>
  <si>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</si>
  <si>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</si>
  <si>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</si>
  <si>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</si>
  <si>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</si>
  <si>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</si>
  <si>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</si>
  <si>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</si>
  <si>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</si>
  <si>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</si>
  <si>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</si>
  <si>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</si>
  <si>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</si>
  <si>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</si>
  <si>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</si>
  <si>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</si>
  <si>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</si>
  <si>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</si>
  <si>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</si>
  <si>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</si>
  <si>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</si>
  <si>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</si>
  <si>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</si>
  <si>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</si>
  <si>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</si>
  <si>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</si>
  <si>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</si>
  <si>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</si>
  <si>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</si>
  <si>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</si>
  <si>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</si>
  <si>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</si>
  <si>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</si>
  <si>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</si>
  <si>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</si>
  <si>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</si>
  <si>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</si>
  <si>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</si>
  <si>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</si>
  <si>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</si>
  <si>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</si>
  <si>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</si>
  <si>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</si>
  <si>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</si>
  <si>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</si>
  <si>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</si>
  <si>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</si>
  <si>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</si>
  <si>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</si>
  <si>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</si>
  <si>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</si>
  <si>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</si>
  <si>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</si>
  <si>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</si>
  <si>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</si>
  <si>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</si>
  <si>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</si>
  <si>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</si>
  <si>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</si>
  <si>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</si>
  <si>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</si>
  <si>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</si>
  <si>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</si>
  <si>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</si>
  <si>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</si>
  <si>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</si>
  <si>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</si>
  <si>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</si>
  <si>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</si>
  <si>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</si>
  <si>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</si>
  <si>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</si>
  <si>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</si>
  <si>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</si>
  <si>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</si>
  <si>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</si>
  <si>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</si>
  <si>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</si>
  <si>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</si>
  <si>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</si>
  <si>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</si>
  <si>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</si>
  <si>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</si>
  <si>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</si>
  <si>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</si>
  <si>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</si>
  <si>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</si>
  <si>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</si>
  <si>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</si>
  <si>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</si>
  <si>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</si>
  <si>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</si>
  <si>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</si>
  <si>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</si>
  <si>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</si>
  <si>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</si>
  <si>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</si>
  <si>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</si>
  <si>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</si>
  <si>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</si>
  <si>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</si>
  <si>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</si>
  <si>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</si>
  <si>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</si>
  <si>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</si>
  <si>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</si>
  <si>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</si>
  <si>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</si>
  <si>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</si>
  <si>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</si>
  <si>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</si>
  <si>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</si>
  <si>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</si>
  <si>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</si>
  <si>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</si>
  <si>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</si>
  <si>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</si>
  <si>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</si>
  <si>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</si>
  <si>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</si>
  <si>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</si>
  <si>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</si>
  <si>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</si>
  <si>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</si>
  <si>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</si>
  <si>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</si>
  <si>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</si>
  <si>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</si>
  <si>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</si>
  <si>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</si>
  <si>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</si>
  <si>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</si>
  <si>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</si>
  <si>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</si>
  <si>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</si>
  <si>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</si>
  <si>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</si>
  <si>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</si>
  <si>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</si>
  <si>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</si>
  <si>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</si>
  <si>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</si>
  <si>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</si>
  <si>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</si>
  <si>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</si>
  <si>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</si>
  <si>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</si>
  <si>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</si>
  <si>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</si>
  <si>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</si>
  <si>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</si>
  <si>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</si>
  <si>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</si>
  <si>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</si>
  <si>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</si>
  <si>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</si>
  <si>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</si>
  <si>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</si>
  <si>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</si>
  <si>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</si>
  <si>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</si>
  <si>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</si>
  <si>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</si>
  <si>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</si>
  <si>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</si>
  <si>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</si>
  <si>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</si>
  <si>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</si>
  <si>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</si>
  <si>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</si>
  <si>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</si>
  <si>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</si>
  <si>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</si>
  <si>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</si>
  <si>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</si>
  <si>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</si>
  <si>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</si>
  <si>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</si>
  <si>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</si>
  <si>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</si>
  <si>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</si>
  <si>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</si>
  <si>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</si>
  <si>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</si>
  <si>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</si>
  <si>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</si>
  <si>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</si>
  <si>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</si>
  <si>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</si>
  <si>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</si>
  <si>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</si>
  <si>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</si>
  <si>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</si>
  <si>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</si>
  <si>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</si>
  <si>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</si>
  <si>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</si>
  <si>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</si>
  <si>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</si>
  <si>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</si>
  <si>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</si>
  <si>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</si>
  <si>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</si>
  <si>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</si>
  <si>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</si>
  <si>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</si>
  <si>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</si>
  <si>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</si>
  <si>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</si>
  <si>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</si>
  <si>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</si>
  <si>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</si>
  <si>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</si>
  <si>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</si>
  <si>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</si>
  <si>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</si>
  <si>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</si>
  <si>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</si>
  <si>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</si>
  <si>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</si>
  <si>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</si>
  <si>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</si>
  <si>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</si>
  <si>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</si>
  <si>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</si>
  <si>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</si>
  <si>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</si>
  <si>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</si>
  <si>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</si>
  <si>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</si>
  <si>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</si>
  <si>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</si>
  <si>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</si>
  <si>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</si>
  <si>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</si>
  <si>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</si>
  <si>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</si>
  <si>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</si>
  <si>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</si>
  <si>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</si>
  <si>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</si>
  <si>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</si>
  <si>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</si>
  <si>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</si>
  <si>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</si>
  <si>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</si>
  <si>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</si>
  <si>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</si>
  <si>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</si>
  <si>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</si>
  <si>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</si>
  <si>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</si>
  <si>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</si>
  <si>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</si>
  <si>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</si>
  <si>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</si>
  <si>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</si>
  <si>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</si>
  <si>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</si>
  <si>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</si>
  <si>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</si>
  <si>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</si>
  <si>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</si>
  <si>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</si>
  <si>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</si>
  <si>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</si>
  <si>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</si>
  <si>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</si>
  <si>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</si>
  <si>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</si>
  <si>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</si>
  <si>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</si>
  <si>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</si>
  <si>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</si>
  <si>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</si>
  <si>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</si>
  <si>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</si>
  <si>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</si>
  <si>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</si>
  <si>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</si>
  <si>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</si>
  <si>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</si>
  <si>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</si>
  <si>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</si>
  <si>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</si>
  <si>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</si>
  <si>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</si>
  <si>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</si>
  <si>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</si>
  <si>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</si>
  <si>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</si>
  <si>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</si>
  <si>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</si>
  <si>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</si>
  <si>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</si>
  <si>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</si>
  <si>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</si>
  <si>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</si>
  <si>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</si>
  <si>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</si>
  <si>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</si>
  <si>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</si>
  <si>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</si>
  <si>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</si>
  <si>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</si>
  <si>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</si>
  <si>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</si>
  <si>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</si>
  <si>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</si>
  <si>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</si>
  <si>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</si>
  <si>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</si>
  <si>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</si>
  <si>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</si>
  <si>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</si>
  <si>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</si>
  <si>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</si>
  <si>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</si>
  <si>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</si>
  <si>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</si>
  <si>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</si>
  <si>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</si>
  <si>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</si>
  <si>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</si>
  <si>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</si>
  <si>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</si>
  <si>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</si>
  <si>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</si>
  <si>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</si>
  <si>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</si>
  <si>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</si>
  <si>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</si>
  <si>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</si>
  <si>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</si>
  <si>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</si>
  <si>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</si>
  <si>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</si>
  <si>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</si>
  <si>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</si>
  <si>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</si>
  <si>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</si>
  <si>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</si>
  <si>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</si>
  <si>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</si>
  <si>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</si>
  <si>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</si>
  <si>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</si>
  <si>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</si>
  <si>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</si>
  <si>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</si>
  <si>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</si>
  <si>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</si>
  <si>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</si>
  <si>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</si>
  <si>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</si>
  <si>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</si>
  <si>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</si>
  <si>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</si>
  <si>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</si>
  <si>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</si>
  <si>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</si>
  <si>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</si>
  <si>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</si>
  <si>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</si>
  <si>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</si>
  <si>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</si>
  <si>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</si>
  <si>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</si>
  <si>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</si>
  <si>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</si>
  <si>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</si>
  <si>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</si>
  <si>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</si>
  <si>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</si>
  <si>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</si>
  <si>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</si>
  <si>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</si>
  <si>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</si>
  <si>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</si>
  <si>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</si>
  <si>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</si>
  <si>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</si>
  <si>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</si>
  <si>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</si>
  <si>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</si>
  <si>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</si>
  <si>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</si>
  <si>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</si>
  <si>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</si>
  <si>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</si>
  <si>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</si>
  <si>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</si>
  <si>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</si>
  <si>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</si>
  <si>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</si>
  <si>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</si>
  <si>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</si>
  <si>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</si>
  <si>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</si>
  <si>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</si>
  <si>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</si>
  <si>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</si>
  <si>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</si>
  <si>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</si>
  <si>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</si>
  <si>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</si>
  <si>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</si>
  <si>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</si>
  <si>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</si>
  <si>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</si>
  <si>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</si>
  <si>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</si>
  <si>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</si>
  <si>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</si>
  <si>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</si>
  <si>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</si>
  <si>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</si>
  <si>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</si>
  <si>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</si>
  <si>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</si>
  <si>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</si>
  <si>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</si>
  <si>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</si>
  <si>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</si>
  <si>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</si>
  <si>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</si>
  <si>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</si>
  <si>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</si>
  <si>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</si>
  <si>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</si>
  <si>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</si>
  <si>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</si>
  <si>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</si>
  <si>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</si>
  <si>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</si>
  <si>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</si>
  <si>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</si>
  <si>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</si>
  <si>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</si>
  <si>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</si>
  <si>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</si>
  <si>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</si>
  <si>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</si>
  <si>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</si>
  <si>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</si>
  <si>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</si>
  <si>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</si>
  <si>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</si>
  <si>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</si>
  <si>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</si>
  <si>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</si>
  <si>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</si>
  <si>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</si>
  <si>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</si>
  <si>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</si>
  <si>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</si>
  <si>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</si>
  <si>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</si>
  <si>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</si>
  <si>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</si>
  <si>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</si>
  <si>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</si>
  <si>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</si>
  <si>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</si>
  <si>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</si>
  <si>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</si>
  <si>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</si>
  <si>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</si>
  <si>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</si>
  <si>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</si>
  <si>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</si>
  <si>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</si>
  <si>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</si>
  <si>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</si>
  <si>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</si>
  <si>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</si>
  <si>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</si>
  <si>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</si>
  <si>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</si>
  <si>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</si>
  <si>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</si>
  <si>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</si>
  <si>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</si>
  <si>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</si>
  <si>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</si>
  <si>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</si>
  <si>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</si>
  <si>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</si>
  <si>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</si>
  <si>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</si>
  <si>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</si>
  <si>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</si>
  <si>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</si>
  <si>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</si>
  <si>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</si>
  <si>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</si>
  <si>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</si>
  <si>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</si>
  <si>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</si>
  <si>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</si>
  <si>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</si>
  <si>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</si>
  <si>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</si>
  <si>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</si>
  <si>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</si>
  <si>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</si>
  <si>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</si>
  <si>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</si>
  <si>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</si>
  <si>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</si>
  <si>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</si>
  <si>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</si>
  <si>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</si>
  <si>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</si>
  <si>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</si>
  <si>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</si>
  <si>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</si>
  <si>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</si>
  <si>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</si>
  <si>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</si>
  <si>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</si>
  <si>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</si>
  <si>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</si>
  <si>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</si>
  <si>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</si>
  <si>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</si>
  <si>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</si>
  <si>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</si>
  <si>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</si>
  <si>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</si>
  <si>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</si>
  <si>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</si>
  <si>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</si>
  <si>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</si>
  <si>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</si>
  <si>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</si>
  <si>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</si>
  <si>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</si>
  <si>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</si>
  <si>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</si>
  <si>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</si>
  <si>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</si>
  <si>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</si>
  <si>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</si>
  <si>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</si>
  <si>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</si>
  <si>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</si>
  <si>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</si>
  <si>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</si>
  <si>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</si>
  <si>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</si>
  <si>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</si>
  <si>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</si>
  <si>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</si>
  <si>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</si>
  <si>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</si>
  <si>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</si>
  <si>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</si>
  <si>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</si>
  <si>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</si>
  <si>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</si>
  <si>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</si>
  <si>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</si>
  <si>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</si>
  <si>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</si>
  <si>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</si>
  <si>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</si>
  <si>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</si>
  <si>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</si>
  <si>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</si>
  <si>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</si>
  <si>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</si>
  <si>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</si>
  <si>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</si>
  <si>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</si>
  <si>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</si>
  <si>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</si>
  <si>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</si>
  <si>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</si>
  <si>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</si>
  <si>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</si>
  <si>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</si>
  <si>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</si>
  <si>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</si>
  <si>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</si>
  <si>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</si>
  <si>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</si>
  <si>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</si>
  <si>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</si>
  <si>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</si>
  <si>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</si>
  <si>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</si>
  <si>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</si>
  <si>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</si>
  <si>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</si>
  <si>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</si>
  <si>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</si>
  <si>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</si>
  <si>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</si>
  <si>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</si>
  <si>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</si>
  <si>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</si>
  <si>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</si>
  <si>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</si>
  <si>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</si>
  <si>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</si>
  <si>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</si>
  <si>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</si>
  <si>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</si>
  <si>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</si>
  <si>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</si>
  <si>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</si>
  <si>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</si>
  <si>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</si>
  <si>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</si>
  <si>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</si>
  <si>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</si>
  <si>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</si>
  <si>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</si>
  <si>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</si>
  <si>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</si>
  <si>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</si>
  <si>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</si>
  <si>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</si>
  <si>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</si>
  <si>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</si>
  <si>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</si>
  <si>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</si>
  <si>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</si>
  <si>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</si>
  <si>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</si>
  <si>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</si>
  <si>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</si>
  <si>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</si>
  <si>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</si>
  <si>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</si>
  <si>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</si>
  <si>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</si>
  <si>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</si>
  <si>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</si>
  <si>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</si>
  <si>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</si>
  <si>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</si>
  <si>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</si>
  <si>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</si>
  <si>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</si>
  <si>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</si>
  <si>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</si>
  <si>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</si>
  <si>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</si>
  <si>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</si>
  <si>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</si>
  <si>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</si>
  <si>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</si>
  <si>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</si>
  <si>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</si>
  <si>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</si>
  <si>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</si>
  <si>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</si>
  <si>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</si>
  <si>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</si>
  <si>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</si>
  <si>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</si>
  <si>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</si>
  <si>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</si>
  <si>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</si>
  <si>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</si>
  <si>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</si>
  <si>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</si>
  <si>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</si>
  <si>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</si>
  <si>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</si>
  <si>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</si>
  <si>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</si>
  <si>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</si>
  <si>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</si>
  <si>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</si>
  <si>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</si>
  <si>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</si>
  <si>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</si>
  <si>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</si>
  <si>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</si>
  <si>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</si>
  <si>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</si>
  <si>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</si>
  <si>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</si>
  <si>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</si>
  <si>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</si>
  <si>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</si>
  <si>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</si>
  <si>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</si>
  <si>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</si>
  <si>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</si>
  <si>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</si>
  <si>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</si>
  <si>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</si>
  <si>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</si>
  <si>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</si>
  <si>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</si>
  <si>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</si>
  <si>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</si>
  <si>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</si>
  <si>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</si>
  <si>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</si>
  <si>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</si>
  <si>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</si>
  <si>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</si>
  <si>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</si>
  <si>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</si>
  <si>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</si>
  <si>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</si>
  <si>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</si>
  <si>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</si>
  <si>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</si>
  <si>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</si>
  <si>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</si>
  <si>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</si>
  <si>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</si>
  <si>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</si>
  <si>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</si>
  <si>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</si>
  <si>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</si>
  <si>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</si>
  <si>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</si>
  <si>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</si>
  <si>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</si>
  <si>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</si>
  <si>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</si>
  <si>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</si>
  <si>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</si>
  <si>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</si>
  <si>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</si>
  <si>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</si>
  <si>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</si>
  <si>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</si>
  <si>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</si>
  <si>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</si>
  <si>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</si>
  <si>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</si>
  <si>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</si>
  <si>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</si>
  <si>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</si>
  <si>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</si>
  <si>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</si>
  <si>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</si>
  <si>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</si>
  <si>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</si>
  <si>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</si>
  <si>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</si>
  <si>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</si>
  <si>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</si>
  <si>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</si>
  <si>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</si>
  <si>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</si>
  <si>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</si>
  <si>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</si>
  <si>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</si>
  <si>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</si>
  <si>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</si>
  <si>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</si>
  <si>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</si>
  <si>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</si>
  <si>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</si>
  <si>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</si>
  <si>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</si>
  <si>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</si>
  <si>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</si>
  <si>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</si>
  <si>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</si>
  <si>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</si>
  <si>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</si>
  <si>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</si>
  <si>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</si>
  <si>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</si>
  <si>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</si>
  <si>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</si>
  <si>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</si>
  <si>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</si>
  <si>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</si>
  <si>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</si>
  <si>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</si>
  <si>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</si>
  <si>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</si>
  <si>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</si>
  <si>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</si>
  <si>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</si>
  <si>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</si>
  <si>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</si>
  <si>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</si>
  <si>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</si>
  <si>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</si>
  <si>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</si>
  <si>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</si>
  <si>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</si>
  <si>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</si>
  <si>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</si>
  <si>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</si>
  <si>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</si>
  <si>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</si>
  <si>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</si>
  <si>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</si>
  <si>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</si>
  <si>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</si>
  <si>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</si>
  <si>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</si>
  <si>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</si>
  <si>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</si>
  <si>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</si>
  <si>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</si>
  <si>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</si>
  <si>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</si>
  <si>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</si>
  <si>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</si>
  <si>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</si>
  <si>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</si>
  <si>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</si>
  <si>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</si>
  <si>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</si>
  <si>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</si>
  <si>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</si>
  <si>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</si>
  <si>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</si>
  <si>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</si>
  <si>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</si>
  <si>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</si>
  <si>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</si>
  <si>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</si>
  <si>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</si>
  <si>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</si>
  <si>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</si>
  <si>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</si>
  <si>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</si>
  <si>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</si>
  <si>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</si>
  <si>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</si>
  <si>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</si>
  <si>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</si>
  <si>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</si>
  <si>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</si>
  <si>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</si>
  <si>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</si>
  <si>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</si>
  <si>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</si>
  <si>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</si>
  <si>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</si>
  <si>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</si>
  <si>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</si>
  <si>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</si>
  <si>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</si>
  <si>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</si>
  <si>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</si>
  <si>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</si>
  <si>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</si>
  <si>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</si>
  <si>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</si>
  <si>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</si>
  <si>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</si>
  <si>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</si>
  <si>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</si>
  <si>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</si>
  <si>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</si>
  <si>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</si>
  <si>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</si>
  <si>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</si>
  <si>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</si>
  <si>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</si>
  <si>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</si>
  <si>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</si>
  <si>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</si>
  <si>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</si>
  <si>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</si>
  <si>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</si>
  <si>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</si>
  <si>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</si>
  <si>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</si>
  <si>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</si>
  <si>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</si>
  <si>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</si>
  <si>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</si>
  <si>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</si>
  <si>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</si>
  <si>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</si>
  <si>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</si>
  <si>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</si>
  <si>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</si>
  <si>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</si>
  <si>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</si>
  <si>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</si>
  <si>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</si>
  <si>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</si>
  <si>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</si>
  <si>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</si>
  <si>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</si>
  <si>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</si>
  <si>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</si>
  <si>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</si>
  <si>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</si>
  <si>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</si>
  <si>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</si>
  <si>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</si>
  <si>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</si>
  <si>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</si>
  <si>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</si>
  <si>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</si>
  <si>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</si>
  <si>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</si>
  <si>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</si>
  <si>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</si>
  <si>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</si>
  <si>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</si>
  <si>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</si>
  <si>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</si>
  <si>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</si>
  <si>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</si>
  <si>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</si>
  <si>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</si>
  <si>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</si>
  <si>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</si>
  <si>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</si>
  <si>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</si>
  <si>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</si>
  <si>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</si>
  <si>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</si>
  <si>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</si>
  <si>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</si>
  <si>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</si>
  <si>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</si>
  <si>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</si>
  <si>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</si>
  <si>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</si>
  <si>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</si>
  <si>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</si>
  <si>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</si>
  <si>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</si>
  <si>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</si>
  <si>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</si>
  <si>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</si>
  <si>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</si>
  <si>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</si>
  <si>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</si>
  <si>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</si>
  <si>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</si>
  <si>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</si>
  <si>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</si>
  <si>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</si>
  <si>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</si>
  <si>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</si>
  <si>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</si>
  <si>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</si>
  <si>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</si>
  <si>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</si>
  <si>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</si>
  <si>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</si>
  <si>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</si>
  <si>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</si>
  <si>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</si>
  <si>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</si>
  <si>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</si>
  <si>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</si>
  <si>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</si>
  <si>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</si>
  <si>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</si>
  <si>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</si>
  <si>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</si>
  <si>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</si>
  <si>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</si>
  <si>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</si>
  <si>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</si>
  <si>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</si>
  <si>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</si>
  <si>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</si>
  <si>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</si>
  <si>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</si>
  <si>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</si>
  <si>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</si>
  <si>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</si>
  <si>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</si>
  <si>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</si>
  <si>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</si>
  <si>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</si>
  <si>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</si>
  <si>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</si>
  <si>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</si>
  <si>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</si>
  <si>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</si>
  <si>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</si>
  <si>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</si>
  <si>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</si>
  <si>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</si>
  <si>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</si>
  <si>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</si>
  <si>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</si>
  <si>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</si>
  <si>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</si>
  <si>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</si>
  <si>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</si>
  <si>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</si>
  <si>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</si>
  <si>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</si>
  <si>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</si>
  <si>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</si>
  <si>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</si>
  <si>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</si>
  <si>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</si>
  <si>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</si>
  <si>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</si>
  <si>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</si>
  <si>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</si>
  <si>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</si>
  <si>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</si>
  <si>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</si>
  <si>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</si>
  <si>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</si>
  <si>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</si>
  <si>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</si>
  <si>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</si>
  <si>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</si>
  <si>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</si>
  <si>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</si>
  <si>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</si>
  <si>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</si>
  <si>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</si>
  <si>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</si>
  <si>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</si>
  <si>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</si>
  <si>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</si>
  <si>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</si>
  <si>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</si>
  <si>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</si>
  <si>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</si>
  <si>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</si>
  <si>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</si>
  <si>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</si>
  <si>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</si>
  <si>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</si>
  <si>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</si>
  <si>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</si>
  <si>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</si>
  <si>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</si>
  <si>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</si>
  <si>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</si>
  <si>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</si>
  <si>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</si>
  <si>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</si>
  <si>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</si>
  <si>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</si>
  <si>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</si>
  <si>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</si>
  <si>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</si>
  <si>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</si>
  <si>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</si>
  <si>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</si>
  <si>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</si>
  <si>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</si>
  <si>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</si>
  <si>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</si>
  <si>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</si>
  <si>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</si>
  <si>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</si>
  <si>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</si>
  <si>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</si>
  <si>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</si>
  <si>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</si>
  <si>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</si>
  <si>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</si>
  <si>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</si>
  <si>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</si>
  <si>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</si>
  <si>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</si>
  <si>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</si>
  <si>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</si>
  <si>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</si>
  <si>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</si>
  <si>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</si>
  <si>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</si>
  <si>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</si>
  <si>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</si>
  <si>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</si>
  <si>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</si>
  <si>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</si>
  <si>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</si>
  <si>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</si>
  <si>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</si>
  <si>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</si>
  <si>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</si>
  <si>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</si>
  <si>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</si>
  <si>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</si>
  <si>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</si>
  <si>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</si>
  <si>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</si>
  <si>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</si>
  <si>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</si>
  <si>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</si>
  <si>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</si>
  <si>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</si>
  <si>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</si>
  <si>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</si>
  <si>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</si>
  <si>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</si>
  <si>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</si>
  <si>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</si>
  <si>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</si>
  <si>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</si>
  <si>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</si>
  <si>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</si>
  <si>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</si>
  <si>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</si>
  <si>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</si>
  <si>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</si>
  <si>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</si>
  <si>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</si>
  <si>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</si>
  <si>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</si>
  <si>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</si>
  <si>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</si>
  <si>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</si>
  <si>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</si>
  <si>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</si>
  <si>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</si>
  <si>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</si>
  <si>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</si>
  <si>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</si>
  <si>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</si>
  <si>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</si>
  <si>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</si>
  <si>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</si>
  <si>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</si>
  <si>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</si>
  <si>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</si>
  <si>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</si>
  <si>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</si>
  <si>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</si>
  <si>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</si>
  <si>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</si>
  <si>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</si>
  <si>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</si>
  <si>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</si>
  <si>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</si>
  <si>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</si>
  <si>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</si>
  <si>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</si>
  <si>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</si>
  <si>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</si>
  <si>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</si>
  <si>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</si>
  <si>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</si>
  <si>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</si>
  <si>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</si>
  <si>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</si>
  <si>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</si>
  <si>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</si>
  <si>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</si>
  <si>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</si>
  <si>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</si>
  <si>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</si>
  <si>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</si>
  <si>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</si>
  <si>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</si>
  <si>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</si>
  <si>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</si>
  <si>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</si>
  <si>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</si>
  <si>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</si>
  <si>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</si>
  <si>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</si>
  <si>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</si>
  <si>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</si>
  <si>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</si>
  <si>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</si>
  <si>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</si>
  <si>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</si>
  <si>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</si>
  <si>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</si>
  <si>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</si>
  <si>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</si>
  <si>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</si>
  <si>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</si>
  <si>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</si>
  <si>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</si>
  <si>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</si>
  <si>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</si>
  <si>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</si>
  <si>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</si>
  <si>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</si>
  <si>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</si>
  <si>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</si>
  <si>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</si>
  <si>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</si>
  <si>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</si>
  <si>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</si>
  <si>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</si>
  <si>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</si>
  <si>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</si>
  <si>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</si>
  <si>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</si>
  <si>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</si>
  <si>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</si>
  <si>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</si>
  <si>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</si>
  <si>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</si>
  <si>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</si>
  <si>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</si>
  <si>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</si>
  <si>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</si>
  <si>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</si>
  <si>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</si>
  <si>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</si>
  <si>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</si>
  <si>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</si>
  <si>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</si>
  <si>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</si>
  <si>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</si>
  <si>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</si>
  <si>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</si>
  <si>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</si>
  <si>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</si>
  <si>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</si>
  <si>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</si>
  <si>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</si>
  <si>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</si>
  <si>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</si>
  <si>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</si>
  <si>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</si>
  <si>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</si>
  <si>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</si>
  <si>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</si>
  <si>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</si>
  <si>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</si>
  <si>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</si>
  <si>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</si>
  <si>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</si>
  <si>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</si>
  <si>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</si>
  <si>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</si>
  <si>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</si>
  <si>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</si>
  <si>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</si>
  <si>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</si>
  <si>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</si>
  <si>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</si>
  <si>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</si>
  <si>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</si>
  <si>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</si>
  <si>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</si>
  <si>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</si>
  <si>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</si>
  <si>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</si>
  <si>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</si>
  <si>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</si>
  <si>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</si>
  <si>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</si>
  <si>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</si>
  <si>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</si>
  <si>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</si>
  <si>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</si>
  <si>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</si>
  <si>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</si>
  <si>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</si>
  <si>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</si>
  <si>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</si>
  <si>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</si>
  <si>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</si>
  <si>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</si>
  <si>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</si>
  <si>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</si>
  <si>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</si>
  <si>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</si>
  <si>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</si>
  <si>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</si>
  <si>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</si>
  <si>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</si>
  <si>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</si>
  <si>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</si>
  <si>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</si>
  <si>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</si>
  <si>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</si>
  <si>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</si>
  <si>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</si>
  <si>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</si>
  <si>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</si>
  <si>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</si>
  <si>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</si>
  <si>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</si>
  <si>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</si>
  <si>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</si>
  <si>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</si>
  <si>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</si>
  <si>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</si>
  <si>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</si>
  <si>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</si>
  <si>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</si>
  <si>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</si>
  <si>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</si>
  <si>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</si>
  <si>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</si>
  <si>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</si>
  <si>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</si>
  <si>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</si>
  <si>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</si>
  <si>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</si>
  <si>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</si>
  <si>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</si>
  <si>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</si>
  <si>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</si>
  <si>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</si>
  <si>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</si>
  <si>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</si>
  <si>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</si>
  <si>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</si>
  <si>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</si>
  <si>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</si>
  <si>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</si>
  <si>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</si>
  <si>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</si>
  <si>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</si>
  <si>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</si>
  <si>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</si>
  <si>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</si>
  <si>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</si>
  <si>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</si>
  <si>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</si>
  <si>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</si>
  <si>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</si>
  <si>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</si>
  <si>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</si>
  <si>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</si>
  <si>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</si>
  <si>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</si>
  <si>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</si>
  <si>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</si>
  <si>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</si>
  <si>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</si>
  <si>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</si>
  <si>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</si>
  <si>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</si>
  <si>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</si>
  <si>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</si>
  <si>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</si>
  <si>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</si>
  <si>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</si>
  <si>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</si>
  <si>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</si>
  <si>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</si>
  <si>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</si>
  <si>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</si>
  <si>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</si>
  <si>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</si>
  <si>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</si>
  <si>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</si>
  <si>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</si>
  <si>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</si>
  <si>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</si>
  <si>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</si>
  <si>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</si>
  <si>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</si>
  <si>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</si>
  <si>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</si>
  <si>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</si>
  <si>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</si>
  <si>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</si>
  <si>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</si>
  <si>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</si>
  <si>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</si>
  <si>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</si>
  <si>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</si>
  <si>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</si>
  <si>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</si>
  <si>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</si>
  <si>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</si>
  <si>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</si>
  <si>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</si>
  <si>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</si>
  <si>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</si>
  <si>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</si>
  <si>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</si>
  <si>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</si>
  <si>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</si>
  <si>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</si>
  <si>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</si>
  <si>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</si>
  <si>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</si>
  <si>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</si>
  <si>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</si>
  <si>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</si>
  <si>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</si>
  <si>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</si>
  <si>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</si>
  <si>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</si>
  <si>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</si>
  <si>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</si>
  <si>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</si>
  <si>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</si>
  <si>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</si>
  <si>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</si>
  <si>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</si>
  <si>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</si>
  <si>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</si>
  <si>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</si>
  <si>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</si>
  <si>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</si>
  <si>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</si>
  <si>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</si>
  <si>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</si>
  <si>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</si>
  <si>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</si>
  <si>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</si>
  <si>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</si>
  <si>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</si>
  <si>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</si>
  <si>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</si>
  <si>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</si>
  <si>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</si>
  <si>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</si>
  <si>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</si>
  <si>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</si>
  <si>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</si>
  <si>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</si>
  <si>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</si>
  <si>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</si>
  <si>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</si>
  <si>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</si>
  <si>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</si>
  <si>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</si>
  <si>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</si>
  <si>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</si>
  <si>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</si>
  <si>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</si>
  <si>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</si>
  <si>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</si>
  <si>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</si>
  <si>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</si>
  <si>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</si>
  <si>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</si>
  <si>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</si>
  <si>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</si>
  <si>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</si>
  <si>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</si>
  <si>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</si>
  <si>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</si>
  <si>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</si>
  <si>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</si>
  <si>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</si>
  <si>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</si>
  <si>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</si>
  <si>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</si>
  <si>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</si>
  <si>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</si>
  <si>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</si>
  <si>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</si>
  <si>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</si>
  <si>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</si>
  <si>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</si>
  <si>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</si>
  <si>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</si>
  <si>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</si>
  <si>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</si>
  <si>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</si>
  <si>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</si>
  <si>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</si>
  <si>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</si>
  <si>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</si>
  <si>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</si>
  <si>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</si>
  <si>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</si>
  <si>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</si>
  <si>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</si>
  <si>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</si>
  <si>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</si>
  <si>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</si>
  <si>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</si>
  <si>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</si>
  <si>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</si>
  <si>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</si>
  <si>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</si>
  <si>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</si>
  <si>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</si>
  <si>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</si>
  <si>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</si>
  <si>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</si>
  <si>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</si>
  <si>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</si>
  <si>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</si>
  <si>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</si>
  <si>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</si>
  <si>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</si>
  <si>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</si>
  <si>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</si>
  <si>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</si>
  <si>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</si>
  <si>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</si>
  <si>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</si>
  <si>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</si>
  <si>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</si>
  <si>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</si>
  <si>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</si>
  <si>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</si>
  <si>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</si>
  <si>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</si>
  <si>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</si>
  <si>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</si>
  <si>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</si>
  <si>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</si>
  <si>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</si>
  <si>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</si>
  <si>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</si>
  <si>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</si>
  <si>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</si>
  <si>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</si>
  <si>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</si>
  <si>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</si>
  <si>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</si>
  <si>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</si>
  <si>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</si>
  <si>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</si>
  <si>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</si>
  <si>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</si>
  <si>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</si>
  <si>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</si>
  <si>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</si>
  <si>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</si>
  <si>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</si>
  <si>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</si>
  <si>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</si>
  <si>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</si>
  <si>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</si>
  <si>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</si>
  <si>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</si>
  <si>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</si>
  <si>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</si>
  <si>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</si>
  <si>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</si>
  <si>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</si>
  <si>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</si>
  <si>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</si>
  <si>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</si>
  <si>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</si>
  <si>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</si>
  <si>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</si>
  <si>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</si>
  <si>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</si>
  <si>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</si>
  <si>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</si>
  <si>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</si>
  <si>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</si>
  <si>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</si>
  <si>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</si>
  <si>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</si>
  <si>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</si>
  <si>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</si>
  <si>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</si>
  <si>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</si>
  <si>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</si>
  <si>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</si>
  <si>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</si>
  <si>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</si>
  <si>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</si>
  <si>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</si>
  <si>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</si>
  <si>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</si>
  <si>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</si>
  <si>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</si>
  <si>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</si>
  <si>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</si>
  <si>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</si>
  <si>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</si>
  <si>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</si>
  <si>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</si>
  <si>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</si>
  <si>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</si>
  <si>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</si>
  <si>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</si>
  <si>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</si>
  <si>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</si>
  <si>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</si>
  <si>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</si>
  <si>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</si>
  <si>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</si>
  <si>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</si>
  <si>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</si>
  <si>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</si>
  <si>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</si>
  <si>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</si>
  <si>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</si>
  <si>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</si>
  <si>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</si>
  <si>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</si>
  <si>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</si>
  <si>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</si>
  <si>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</si>
  <si>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</si>
  <si>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</si>
  <si>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</si>
  <si>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</si>
  <si>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</si>
  <si>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</si>
  <si>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</si>
  <si>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</si>
  <si>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</si>
  <si>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</si>
  <si>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</si>
  <si>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</si>
  <si>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</si>
  <si>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</si>
  <si>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</si>
  <si>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</si>
  <si>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</si>
  <si>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</si>
  <si>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</si>
  <si>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</si>
  <si>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</si>
  <si>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</si>
  <si>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</si>
  <si>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</si>
  <si>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</si>
  <si>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</si>
  <si>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</si>
  <si>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</si>
  <si>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</si>
  <si>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</si>
  <si>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</si>
  <si>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</si>
  <si>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</si>
  <si>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</si>
  <si>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</si>
  <si>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</si>
  <si>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</si>
  <si>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</si>
  <si>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</si>
  <si>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</si>
  <si>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</si>
  <si>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</si>
  <si>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</si>
  <si>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</si>
  <si>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</si>
  <si>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</si>
  <si>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</si>
  <si>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</si>
  <si>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</si>
  <si>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</si>
  <si>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</si>
  <si>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</si>
  <si>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</si>
  <si>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</si>
  <si>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</si>
  <si>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</si>
  <si>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</si>
  <si>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</si>
  <si>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</si>
  <si>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</si>
  <si>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</si>
  <si>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</si>
  <si>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</si>
  <si>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</si>
  <si>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</si>
  <si>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</si>
  <si>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</si>
  <si>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</si>
  <si>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</si>
  <si>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</si>
  <si>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</si>
  <si>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</si>
  <si>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</si>
  <si>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</si>
  <si>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</si>
  <si>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</si>
  <si>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</si>
  <si>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</si>
  <si>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</si>
  <si>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</si>
  <si>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</si>
  <si>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</si>
  <si>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</si>
  <si>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</si>
  <si>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</si>
  <si>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</si>
  <si>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</si>
  <si>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</si>
  <si>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</si>
  <si>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</si>
  <si>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</si>
  <si>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</si>
  <si>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</si>
  <si>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</si>
  <si>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</si>
  <si>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</si>
  <si>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</si>
  <si>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</si>
  <si>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</si>
  <si>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</si>
  <si>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</si>
  <si>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</si>
  <si>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</si>
  <si>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</si>
  <si>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</si>
  <si>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</si>
  <si>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</si>
  <si>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</si>
  <si>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</si>
  <si>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</si>
  <si>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</si>
  <si>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</si>
  <si>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</si>
  <si>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</si>
  <si>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</si>
  <si>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</si>
  <si>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</si>
  <si>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</si>
  <si>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</si>
  <si>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</si>
  <si>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</si>
  <si>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</si>
  <si>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</si>
  <si>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</si>
  <si>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</si>
  <si>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</si>
  <si>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</si>
  <si>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</si>
  <si>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</si>
  <si>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</si>
  <si>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</si>
  <si>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</si>
  <si>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</si>
  <si>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</si>
  <si>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</si>
  <si>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</si>
  <si>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</si>
  <si>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</si>
  <si>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</si>
  <si>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</si>
  <si>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</si>
  <si>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</si>
  <si>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</si>
  <si>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</si>
  <si>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</si>
  <si>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</si>
  <si>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</si>
  <si>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</si>
  <si>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</si>
  <si>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</si>
  <si>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</si>
  <si>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</si>
  <si>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</si>
  <si>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</si>
  <si>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</si>
  <si>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</si>
  <si>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</si>
  <si>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</si>
  <si>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</si>
  <si>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</si>
  <si>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</si>
  <si>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</si>
  <si>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</si>
  <si>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</si>
  <si>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</si>
  <si>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</si>
  <si>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</si>
  <si>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</si>
  <si>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</si>
  <si>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</si>
  <si>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</si>
  <si>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</si>
  <si>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</si>
  <si>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</si>
  <si>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</si>
  <si>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</si>
  <si>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</si>
  <si>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</si>
  <si>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</si>
  <si>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</si>
  <si>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</si>
  <si>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</si>
  <si>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</si>
  <si>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</si>
  <si>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</si>
  <si>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</si>
  <si>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</si>
  <si>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</si>
  <si>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</si>
  <si>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</si>
  <si>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</si>
  <si>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</si>
  <si>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</si>
  <si>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</si>
  <si>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</si>
  <si>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</si>
  <si>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</si>
  <si>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</si>
  <si>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</si>
  <si>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</si>
  <si>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</si>
  <si>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</si>
  <si>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</si>
  <si>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</si>
  <si>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</si>
  <si>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</si>
  <si>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</si>
  <si>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</si>
  <si>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</si>
  <si>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</si>
  <si>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</si>
  <si>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</si>
  <si>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</si>
  <si>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</si>
  <si>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</si>
  <si>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</si>
  <si>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</si>
  <si>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</si>
  <si>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</si>
  <si>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</si>
  <si>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</si>
  <si>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</si>
  <si>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</si>
  <si>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</si>
  <si>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</si>
  <si>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</si>
  <si>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</si>
  <si>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</si>
  <si>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</si>
  <si>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</si>
  <si>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</si>
  <si>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</si>
  <si>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</si>
  <si>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</si>
  <si>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</si>
  <si>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</si>
  <si>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</si>
  <si>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</si>
  <si>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</si>
  <si>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</si>
  <si>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</si>
  <si>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</si>
  <si>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</si>
  <si>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</si>
  <si>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</si>
  <si>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</si>
  <si>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</si>
  <si>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</si>
  <si>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</si>
  <si>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</si>
  <si>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</si>
  <si>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</si>
  <si>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</si>
  <si>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</si>
  <si>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</si>
  <si>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</si>
  <si>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</si>
  <si>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</si>
  <si>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</si>
  <si>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</si>
  <si>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</si>
  <si>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</si>
  <si>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</si>
  <si>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</si>
  <si>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</si>
  <si>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</si>
  <si>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</si>
  <si>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</si>
  <si>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</si>
  <si>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</si>
  <si>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</si>
  <si>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</si>
  <si>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</si>
  <si>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</si>
  <si>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</si>
  <si>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</si>
  <si>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</si>
  <si>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</si>
  <si>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</si>
  <si>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</si>
  <si>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</si>
  <si>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</si>
  <si>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</si>
  <si>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</si>
  <si>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</si>
  <si>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</si>
  <si>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</si>
  <si>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</si>
  <si>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</si>
  <si>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</si>
  <si>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</si>
  <si>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</si>
  <si>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</si>
  <si>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</si>
  <si>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</si>
  <si>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</si>
  <si>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</si>
  <si>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</si>
  <si>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</si>
  <si>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</si>
  <si>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</si>
  <si>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</si>
  <si>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</si>
  <si>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</si>
  <si>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</si>
  <si>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</si>
  <si>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</si>
  <si>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</si>
  <si>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</si>
  <si>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</si>
  <si>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</si>
  <si>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</si>
  <si>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</si>
  <si>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</si>
  <si>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</si>
  <si>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</si>
  <si>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</si>
  <si>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</si>
  <si>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</si>
  <si>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</si>
  <si>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</si>
  <si>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</si>
  <si>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</si>
  <si>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</si>
  <si>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</si>
  <si>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</si>
  <si>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</si>
  <si>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</si>
  <si>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</si>
  <si>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</si>
  <si>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</si>
  <si>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</si>
  <si>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</si>
  <si>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</si>
  <si>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</si>
  <si>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</si>
  <si>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</si>
  <si>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</si>
  <si>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</si>
  <si>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</si>
  <si>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</si>
  <si>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</si>
  <si>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</si>
  <si>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</si>
  <si>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</si>
  <si>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</si>
  <si>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</si>
  <si>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</si>
  <si>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</si>
  <si>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</si>
  <si>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</si>
  <si>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</si>
  <si>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</si>
  <si>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</si>
  <si>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</si>
  <si>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</si>
  <si>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</si>
  <si>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</si>
  <si>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</si>
  <si>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</si>
  <si>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</si>
  <si>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</si>
  <si>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</si>
  <si>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</si>
  <si>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</si>
  <si>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</si>
  <si>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</si>
  <si>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</si>
  <si>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</si>
  <si>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</si>
  <si>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</si>
  <si>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</si>
  <si>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</si>
  <si>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</si>
  <si>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</si>
  <si>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</si>
  <si>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</si>
  <si>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</si>
  <si>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</si>
  <si>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</si>
  <si>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</si>
  <si>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</si>
  <si>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</si>
  <si>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</si>
  <si>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</si>
  <si>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</si>
  <si>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</si>
  <si>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</si>
  <si>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</si>
  <si>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</si>
  <si>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</si>
  <si>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</si>
  <si>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</si>
  <si>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</si>
  <si>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</si>
  <si>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</si>
  <si>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</si>
  <si>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</si>
  <si>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</si>
  <si>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</si>
  <si>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</si>
  <si>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</si>
  <si>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</si>
  <si>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</si>
  <si>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</si>
  <si>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</si>
  <si>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</si>
  <si>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</si>
  <si>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</si>
  <si>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</si>
  <si>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</si>
  <si>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</si>
  <si>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</si>
  <si>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</si>
  <si>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</si>
  <si>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</si>
  <si>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</si>
  <si>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</si>
  <si>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</si>
  <si>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</si>
  <si>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</si>
  <si>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</si>
  <si>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</si>
  <si>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</si>
  <si>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</si>
  <si>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</si>
  <si>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</si>
  <si>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</si>
  <si>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</si>
  <si>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</si>
  <si>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</si>
  <si>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</si>
  <si>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</si>
  <si>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</si>
  <si>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</si>
  <si>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</si>
  <si>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</si>
  <si>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</si>
  <si>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</si>
  <si>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</si>
  <si>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</si>
  <si>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</si>
  <si>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</si>
  <si>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</si>
  <si>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</si>
  <si>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</si>
  <si>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</si>
  <si>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</si>
  <si>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</si>
  <si>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</si>
  <si>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</si>
  <si>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</si>
  <si>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</si>
  <si>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</si>
  <si>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</si>
  <si>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</si>
  <si>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</si>
  <si>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</si>
  <si>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</si>
  <si>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</si>
  <si>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</si>
  <si>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</si>
  <si>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</si>
  <si>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</si>
  <si>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</si>
  <si>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</si>
  <si>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</si>
  <si>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</si>
  <si>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</si>
  <si>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</si>
  <si>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</si>
  <si>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</si>
  <si>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</si>
  <si>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</si>
  <si>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</si>
  <si>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</si>
  <si>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</si>
  <si>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</si>
  <si>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</si>
  <si>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</si>
  <si>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</si>
  <si>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</si>
  <si>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</si>
  <si>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</si>
  <si>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</si>
  <si>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</si>
  <si>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</si>
  <si>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</si>
  <si>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</si>
  <si>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</si>
  <si>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</si>
  <si>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</si>
  <si>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</si>
  <si>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</si>
  <si>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</si>
  <si>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</si>
  <si>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</si>
  <si>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</si>
  <si>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</si>
  <si>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</si>
  <si>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</si>
  <si>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</si>
  <si>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</si>
  <si>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</si>
  <si>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</si>
  <si>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</si>
  <si>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</si>
  <si>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</si>
  <si>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</si>
  <si>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</si>
  <si>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</si>
  <si>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</si>
  <si>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</si>
  <si>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</si>
  <si>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</si>
  <si>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</si>
  <si>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</si>
  <si>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</si>
  <si>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</si>
  <si>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</si>
  <si>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</si>
  <si>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</si>
  <si>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</si>
  <si>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</si>
  <si>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</si>
  <si>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</si>
  <si>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</si>
  <si>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</si>
  <si>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</si>
  <si>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</si>
  <si>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</si>
  <si>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</si>
  <si>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</si>
  <si>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</si>
  <si>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</si>
  <si>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</si>
  <si>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</si>
  <si>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</si>
  <si>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</si>
  <si>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</si>
  <si>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</si>
  <si>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</si>
  <si>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</si>
  <si>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</si>
  <si>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</si>
  <si>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</si>
  <si>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</si>
  <si>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</si>
  <si>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</si>
  <si>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</si>
  <si>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</si>
  <si>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</si>
  <si>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</si>
  <si>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</si>
  <si>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</si>
  <si>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</si>
  <si>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</si>
  <si>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</si>
  <si>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</si>
  <si>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</si>
  <si>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</si>
  <si>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</si>
  <si>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</si>
  <si>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</si>
  <si>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</si>
  <si>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</si>
  <si>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</si>
  <si>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</si>
  <si>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</si>
  <si>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</si>
  <si>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</si>
  <si>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</si>
  <si>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</si>
  <si>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</si>
  <si>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</si>
  <si>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</si>
  <si>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</si>
  <si>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</si>
  <si>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</si>
  <si>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</si>
  <si>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</si>
  <si>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</si>
  <si>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</si>
  <si>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</si>
  <si>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</si>
  <si>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</si>
  <si>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</si>
  <si>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</si>
  <si>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</si>
  <si>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</si>
  <si>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</si>
  <si>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</si>
  <si>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</si>
  <si>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</si>
  <si>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</si>
  <si>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</si>
  <si>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</si>
  <si>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</si>
  <si>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</si>
  <si>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</si>
  <si>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</si>
  <si>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</si>
  <si>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</si>
  <si>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</si>
  <si>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</si>
  <si>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</si>
  <si>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</si>
  <si>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</si>
  <si>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</si>
  <si>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</si>
  <si>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</si>
  <si>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</si>
  <si>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</si>
  <si>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</si>
  <si>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</si>
  <si>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</si>
  <si>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</si>
  <si>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</si>
  <si>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</si>
  <si>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</si>
  <si>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</si>
  <si>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</si>
  <si>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</si>
  <si>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</si>
  <si>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</si>
  <si>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</si>
  <si>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</si>
  <si>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</si>
  <si>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</si>
  <si>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</si>
  <si>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</si>
  <si>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</si>
  <si>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</si>
  <si>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</si>
  <si>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</si>
  <si>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</si>
  <si>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</si>
  <si>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</si>
  <si>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</si>
  <si>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</si>
  <si>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</si>
  <si>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</si>
  <si>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</si>
  <si>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</si>
  <si>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</si>
  <si>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</si>
  <si>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</si>
  <si>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</si>
  <si>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</si>
  <si>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</si>
  <si>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</si>
  <si>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</si>
  <si>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</si>
  <si>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</si>
  <si>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</si>
  <si>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</si>
  <si>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</si>
  <si>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</si>
  <si>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</si>
  <si>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</si>
  <si>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</si>
  <si>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</si>
  <si>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</si>
  <si>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</si>
  <si>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</si>
  <si>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</si>
  <si>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</si>
  <si>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</si>
  <si>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</si>
  <si>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</si>
  <si>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</si>
  <si>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</si>
  <si>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</si>
  <si>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</si>
  <si>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</si>
  <si>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</si>
  <si>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</si>
  <si>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</si>
  <si>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</si>
  <si>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</si>
  <si>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</si>
  <si>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</si>
  <si>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</si>
  <si>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</si>
  <si>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</si>
  <si>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</si>
  <si>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</si>
  <si>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</si>
  <si>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</si>
  <si>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</si>
  <si>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</si>
  <si>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</si>
  <si>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</si>
  <si>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</si>
  <si>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</si>
  <si>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</si>
  <si>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</si>
  <si>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</si>
  <si>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</si>
  <si>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</si>
  <si>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</si>
  <si>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</si>
  <si>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</si>
  <si>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</si>
  <si>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</si>
  <si>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</si>
  <si>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</si>
  <si>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</si>
  <si>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</si>
  <si>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</si>
  <si>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</si>
  <si>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</si>
  <si>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</si>
  <si>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</si>
  <si>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</si>
  <si>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</si>
  <si>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</si>
  <si>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</si>
  <si>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</si>
  <si>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</si>
  <si>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</si>
  <si>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</si>
  <si>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</si>
  <si>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</si>
  <si>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</si>
  <si>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</si>
  <si>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</si>
  <si>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</si>
  <si>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</si>
  <si>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</si>
  <si>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</si>
  <si>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</si>
  <si>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</si>
  <si>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</si>
  <si>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</si>
  <si>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</si>
  <si>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</si>
  <si>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</si>
  <si>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</si>
  <si>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</si>
  <si>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</si>
  <si>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</si>
  <si>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</si>
  <si>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</si>
  <si>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</si>
  <si>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</si>
  <si>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</si>
  <si>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</si>
  <si>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</si>
  <si>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</si>
  <si>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</si>
  <si>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</si>
  <si>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</si>
  <si>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</si>
  <si>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</si>
  <si>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</si>
  <si>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</si>
  <si>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</si>
  <si>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</si>
  <si>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</si>
  <si>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</si>
  <si>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</si>
  <si>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</si>
  <si>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</si>
  <si>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</si>
  <si>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</si>
  <si>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</si>
  <si>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</si>
  <si>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</si>
  <si>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</si>
  <si>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</si>
  <si>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</si>
  <si>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</si>
  <si>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</si>
  <si>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</si>
  <si>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</si>
  <si>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</si>
  <si>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</si>
  <si>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</si>
  <si>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</si>
  <si>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</si>
  <si>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</si>
  <si>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</si>
  <si>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</si>
  <si>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</si>
  <si>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</si>
  <si>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</si>
  <si>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</si>
  <si>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</si>
  <si>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</si>
  <si>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</si>
  <si>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</si>
  <si>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</si>
  <si>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</si>
  <si>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</si>
  <si>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</si>
  <si>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</si>
  <si>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</si>
  <si>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</si>
  <si>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</si>
  <si>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</si>
  <si>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</si>
  <si>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</si>
  <si>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</si>
  <si>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</si>
  <si>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</si>
  <si>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</si>
  <si>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</si>
  <si>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</si>
  <si>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</si>
  <si>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</si>
  <si>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</si>
  <si>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</si>
  <si>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</si>
  <si>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</si>
  <si>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</si>
  <si>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</si>
  <si>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</si>
  <si>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</si>
  <si>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</si>
  <si>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</si>
  <si>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</si>
  <si>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</si>
  <si>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</si>
  <si>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</si>
  <si>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</si>
  <si>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</si>
  <si>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</si>
  <si>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</si>
  <si>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</si>
  <si>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</si>
  <si>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</si>
  <si>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</si>
  <si>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</si>
  <si>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</si>
  <si>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</si>
  <si>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</si>
  <si>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</si>
  <si>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</si>
  <si>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</si>
  <si>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</si>
  <si>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</si>
  <si>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</si>
  <si>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</si>
  <si>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</si>
  <si>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</si>
  <si>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</si>
  <si>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</si>
  <si>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</si>
  <si>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</si>
  <si>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</si>
  <si>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</si>
  <si>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</si>
  <si>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</si>
  <si>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</si>
  <si>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</si>
  <si>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</si>
  <si>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</si>
  <si>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</si>
  <si>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</si>
  <si>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</si>
  <si>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</si>
  <si>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</si>
  <si>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</si>
  <si>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</si>
  <si>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</si>
  <si>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</si>
  <si>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</si>
  <si>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</si>
  <si>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</si>
  <si>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</si>
  <si>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</si>
  <si>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</si>
  <si>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</si>
  <si>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</si>
  <si>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</si>
  <si>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</si>
  <si>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</si>
  <si>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</si>
  <si>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</si>
  <si>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</si>
  <si>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</si>
  <si>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</si>
  <si>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</si>
  <si>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</si>
  <si>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</si>
  <si>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</si>
  <si>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</si>
  <si>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</si>
  <si>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</si>
  <si>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</si>
  <si>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</si>
  <si>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</si>
  <si>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</si>
  <si>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</si>
  <si>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</si>
  <si>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</si>
  <si>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</si>
  <si>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</si>
  <si>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</si>
  <si>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</si>
  <si>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</si>
  <si>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</si>
  <si>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</si>
  <si>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</si>
  <si>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</si>
  <si>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</si>
  <si>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</si>
  <si>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</si>
  <si>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</si>
  <si>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</si>
  <si>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</si>
  <si>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</si>
  <si>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</si>
  <si>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</si>
  <si>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</si>
  <si>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</si>
  <si>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</si>
  <si>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</si>
  <si>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</si>
  <si>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</si>
  <si>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</si>
  <si>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</si>
  <si>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</si>
  <si>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</si>
  <si>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</si>
  <si>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</si>
  <si>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</si>
  <si>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</si>
  <si>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</si>
  <si>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</si>
  <si>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</si>
  <si>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</si>
  <si>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</si>
  <si>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</si>
  <si>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</si>
  <si>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</si>
  <si>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</si>
  <si>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</si>
  <si>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</si>
  <si>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</si>
  <si>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</si>
  <si>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</si>
  <si>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</si>
  <si>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</si>
  <si>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</si>
  <si>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</si>
  <si>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</si>
  <si>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</si>
  <si>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</si>
  <si>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</si>
  <si>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</si>
  <si>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</si>
  <si>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</si>
  <si>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</si>
  <si>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</si>
  <si>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</si>
  <si>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</si>
  <si>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</si>
  <si>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</si>
  <si>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</si>
  <si>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</si>
  <si>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</si>
  <si>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</si>
  <si>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</si>
  <si>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</si>
  <si>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</si>
  <si>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</si>
  <si>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</si>
  <si>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</si>
  <si>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</si>
  <si>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</si>
  <si>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</si>
  <si>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</si>
  <si>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</si>
  <si>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</si>
  <si>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</si>
  <si>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</si>
  <si>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</si>
  <si>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</si>
  <si>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</si>
  <si>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</si>
  <si>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</si>
  <si>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</si>
  <si>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</si>
  <si>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</si>
  <si>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</si>
  <si>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</si>
  <si>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</si>
  <si>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</si>
  <si>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</si>
  <si>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</si>
  <si>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</si>
  <si>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</si>
  <si>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</si>
  <si>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</si>
  <si>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</si>
  <si>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</si>
  <si>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</si>
  <si>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</si>
  <si>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</si>
  <si>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</si>
  <si>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</si>
  <si>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</si>
  <si>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</si>
  <si>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</si>
  <si>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</si>
  <si>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</si>
  <si>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</si>
  <si>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</si>
  <si>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</si>
  <si>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</si>
  <si>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</si>
  <si>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</si>
  <si>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</si>
  <si>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</si>
  <si>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</si>
  <si>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</si>
  <si>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</si>
  <si>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</si>
  <si>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</si>
  <si>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</si>
  <si>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</si>
  <si>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</si>
  <si>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</si>
  <si>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</si>
  <si>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</si>
  <si>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</si>
  <si>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</si>
  <si>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</si>
  <si>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</si>
  <si>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</si>
  <si>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</si>
  <si>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</si>
  <si>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</si>
  <si>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</si>
  <si>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</si>
  <si>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</si>
  <si>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</si>
  <si>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</si>
  <si>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</si>
  <si>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</si>
  <si>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</si>
  <si>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</si>
  <si>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</si>
  <si>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</si>
  <si>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</si>
  <si>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</si>
  <si>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</si>
  <si>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</si>
  <si>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</si>
  <si>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</si>
  <si>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</si>
  <si>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</si>
  <si>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</si>
  <si>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</si>
  <si>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</si>
  <si>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</si>
  <si>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</si>
  <si>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</si>
  <si>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</si>
  <si>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</si>
  <si>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</si>
  <si>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</si>
  <si>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</si>
  <si>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</si>
  <si>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</si>
  <si>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</si>
  <si>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</si>
  <si>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</si>
  <si>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</si>
  <si>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</si>
  <si>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</si>
  <si>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</si>
  <si>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</si>
  <si>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</si>
  <si>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</si>
  <si>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</si>
  <si>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</si>
  <si>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</si>
  <si>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</si>
  <si>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</si>
  <si>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</si>
  <si>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</si>
  <si>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</si>
  <si>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</si>
  <si>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</si>
  <si>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</si>
  <si>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</si>
  <si>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</si>
  <si>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</si>
  <si>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</si>
  <si>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</si>
  <si>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</si>
  <si>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</si>
  <si>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</si>
  <si>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</si>
  <si>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</si>
  <si>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</si>
  <si>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</si>
  <si>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</si>
  <si>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</si>
  <si>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</si>
  <si>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</si>
  <si>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</si>
  <si>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</si>
  <si>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</si>
  <si>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</si>
  <si>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</si>
  <si>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</si>
  <si>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</si>
  <si>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</si>
  <si>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</si>
  <si>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</si>
  <si>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</si>
  <si>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</si>
  <si>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</si>
  <si>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</si>
  <si>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</si>
  <si>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</si>
  <si>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</si>
  <si>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</si>
  <si>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</si>
  <si>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</si>
  <si>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</si>
  <si>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</si>
  <si>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</si>
  <si>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</si>
  <si>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</si>
  <si>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</si>
  <si>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</si>
  <si>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</si>
  <si>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</si>
  <si>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</si>
  <si>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</si>
  <si>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</si>
  <si>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</si>
  <si>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</si>
  <si>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</si>
  <si>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</si>
  <si>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</si>
  <si>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</si>
  <si>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</si>
  <si>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</si>
  <si>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</si>
  <si>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</si>
  <si>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</si>
  <si>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</si>
  <si>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</si>
  <si>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</si>
  <si>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</si>
  <si>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</si>
  <si>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</si>
  <si>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</si>
  <si>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</si>
  <si>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</si>
  <si>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</si>
  <si>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</si>
  <si>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</si>
  <si>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</si>
  <si>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</si>
  <si>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</si>
  <si>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</si>
  <si>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</si>
  <si>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</si>
  <si>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</si>
  <si>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</si>
  <si>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</si>
  <si>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</si>
  <si>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</si>
  <si>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</si>
  <si>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</si>
  <si>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</si>
  <si>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</si>
  <si>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</si>
  <si>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</si>
  <si>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</si>
  <si>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</si>
  <si>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</si>
  <si>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</si>
  <si>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</si>
  <si>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</si>
  <si>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</si>
  <si>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</si>
  <si>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</si>
  <si>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</si>
  <si>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</si>
  <si>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</si>
  <si>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</si>
  <si>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</si>
  <si>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</si>
  <si>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</si>
  <si>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</si>
  <si>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</si>
  <si>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</si>
  <si>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</si>
  <si>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</si>
  <si>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</si>
  <si>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</si>
  <si>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</si>
  <si>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</si>
  <si>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</si>
  <si>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</si>
  <si>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</si>
  <si>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</si>
  <si>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</si>
  <si>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</si>
  <si>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</si>
  <si>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</si>
  <si>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</si>
  <si>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</si>
  <si>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</si>
  <si>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</si>
  <si>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</si>
  <si>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</si>
  <si>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</si>
  <si>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</si>
  <si>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</si>
  <si>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</si>
  <si>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</si>
  <si>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</si>
  <si>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</si>
  <si>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</si>
  <si>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</si>
  <si>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</si>
  <si>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</si>
  <si>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</si>
  <si>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</si>
  <si>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</si>
  <si>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</si>
  <si>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</si>
  <si>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</si>
  <si>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</si>
  <si>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</si>
  <si>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</si>
  <si>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</si>
  <si>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</si>
  <si>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</si>
  <si>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</si>
  <si>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</si>
  <si>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</si>
  <si>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</si>
  <si>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</si>
  <si>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</si>
  <si>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</si>
  <si>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</si>
  <si>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</si>
  <si>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</si>
  <si>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</si>
  <si>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</si>
  <si>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</si>
  <si>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</si>
  <si>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</si>
  <si>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</si>
  <si>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</si>
  <si>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</si>
  <si>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</si>
  <si>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</si>
  <si>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</si>
  <si>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</si>
  <si>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</si>
  <si>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</si>
  <si>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</si>
  <si>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</si>
  <si>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</si>
  <si>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</si>
  <si>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</si>
  <si>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</si>
  <si>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</si>
  <si>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</si>
  <si>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</si>
  <si>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</si>
  <si>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</si>
  <si>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</si>
  <si>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</si>
  <si>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</si>
  <si>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</si>
  <si>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</si>
  <si>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</si>
  <si>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</si>
  <si>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</si>
  <si>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</si>
  <si>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</si>
  <si>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</si>
  <si>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</si>
  <si>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</si>
  <si>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</si>
  <si>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</si>
  <si>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</si>
  <si>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</si>
  <si>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</si>
  <si>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</si>
  <si>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</si>
  <si>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</si>
  <si>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</si>
  <si>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</si>
  <si>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</si>
  <si>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</si>
  <si>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</si>
  <si>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</si>
  <si>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</si>
  <si>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</si>
  <si>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</si>
  <si>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</si>
  <si>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</si>
  <si>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</si>
  <si>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</si>
  <si>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</si>
  <si>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</si>
  <si>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</si>
  <si>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</si>
  <si>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</si>
  <si>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</si>
  <si>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</si>
  <si>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</si>
  <si>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</si>
  <si>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</si>
  <si>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</si>
  <si>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</si>
  <si>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</si>
  <si>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</si>
  <si>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</si>
  <si>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</si>
  <si>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</si>
  <si>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</si>
  <si>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</si>
  <si>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</si>
  <si>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</si>
  <si>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</si>
  <si>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</si>
  <si>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</si>
  <si>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</si>
  <si>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</si>
  <si>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</si>
  <si>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</si>
  <si>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</si>
  <si>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</si>
  <si>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</si>
  <si>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</si>
  <si>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</si>
  <si>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</si>
  <si>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</si>
  <si>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</si>
  <si>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</si>
  <si>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</si>
  <si>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</si>
  <si>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</si>
  <si>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</si>
  <si>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</si>
  <si>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</si>
  <si>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</si>
  <si>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</si>
  <si>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</si>
  <si>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</si>
  <si>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</si>
  <si>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</si>
  <si>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</si>
  <si>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</si>
  <si>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</si>
  <si>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</si>
  <si>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</si>
  <si>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</si>
  <si>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</si>
  <si>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</si>
  <si>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</si>
  <si>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</si>
  <si>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</si>
  <si>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</si>
  <si>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</si>
  <si>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</si>
  <si>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</si>
  <si>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</si>
  <si>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</si>
  <si>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</si>
  <si>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</si>
  <si>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</si>
  <si>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</si>
  <si>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</si>
  <si>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</si>
  <si>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</si>
  <si>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</si>
  <si>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</si>
  <si>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</si>
  <si>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</si>
  <si>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</si>
  <si>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</si>
  <si>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</si>
  <si>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</si>
  <si>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</si>
  <si>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</si>
  <si>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</si>
  <si>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</si>
  <si>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</si>
  <si>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</si>
  <si>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</si>
  <si>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</si>
  <si>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</si>
  <si>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</si>
  <si>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</si>
  <si>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</si>
  <si>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</si>
  <si>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</si>
  <si>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</si>
  <si>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</si>
  <si>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</si>
  <si>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</si>
  <si>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</si>
  <si>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</si>
  <si>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</si>
  <si>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</si>
  <si>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</si>
  <si>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</si>
  <si>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</si>
  <si>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</si>
  <si>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</si>
  <si>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</si>
  <si>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</si>
  <si>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</si>
  <si>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</si>
  <si>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</si>
  <si>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</si>
  <si>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</si>
  <si>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</si>
  <si>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</si>
  <si>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</si>
  <si>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</si>
  <si>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</si>
  <si>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</si>
  <si>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</si>
  <si>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</si>
  <si>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</si>
  <si>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</si>
  <si>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</si>
  <si>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</si>
  <si>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</si>
  <si>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</si>
  <si>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</si>
  <si>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</si>
  <si>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</si>
  <si>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</si>
  <si>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</si>
  <si>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</si>
  <si>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</si>
  <si>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</si>
  <si>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</si>
  <si>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</si>
  <si>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</si>
  <si>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</si>
  <si>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</si>
  <si>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</si>
  <si>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</si>
  <si>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</si>
  <si>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</si>
  <si>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</si>
  <si>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</si>
  <si>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</si>
  <si>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</si>
  <si>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</si>
  <si>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</si>
  <si>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</si>
  <si>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</si>
  <si>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</si>
  <si>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</si>
  <si>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</si>
  <si>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</si>
  <si>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</si>
  <si>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</si>
  <si>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</si>
  <si>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</si>
  <si>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</si>
  <si>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</si>
  <si>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</si>
  <si>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</si>
  <si>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</si>
  <si>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</si>
  <si>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</si>
  <si>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</si>
  <si>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</si>
  <si>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</si>
  <si>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</si>
  <si>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</si>
  <si>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</si>
  <si>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</si>
  <si>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</si>
  <si>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</si>
  <si>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</si>
  <si>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</si>
  <si>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</si>
  <si>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</si>
  <si>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</si>
  <si>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</si>
  <si>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</si>
  <si>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</si>
  <si>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</si>
  <si>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</si>
  <si>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</si>
  <si>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</si>
  <si>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</si>
  <si>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</si>
  <si>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</si>
  <si>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</si>
  <si>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</si>
  <si>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</si>
  <si>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</si>
  <si>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</si>
  <si>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</si>
  <si>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</si>
  <si>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</si>
  <si>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</si>
  <si>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</si>
  <si>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</si>
  <si>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</si>
  <si>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</si>
  <si>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</si>
  <si>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</si>
  <si>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</si>
  <si>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</si>
  <si>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</si>
  <si>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</si>
  <si>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</si>
  <si>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</si>
  <si>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</si>
  <si>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</si>
  <si>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</si>
  <si>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</si>
  <si>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</si>
  <si>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</si>
  <si>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</si>
  <si>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</si>
  <si>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</si>
  <si>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</si>
  <si>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</si>
  <si>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</si>
  <si>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</si>
  <si>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</si>
  <si>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</si>
  <si>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</si>
  <si>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</si>
  <si>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</si>
  <si>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</si>
  <si>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</si>
  <si>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</si>
  <si>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</si>
  <si>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</si>
  <si>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</si>
  <si>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</si>
  <si>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</si>
  <si>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</si>
  <si>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</si>
  <si>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</si>
  <si>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</si>
  <si>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</si>
  <si>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</si>
  <si>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</si>
  <si>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</si>
  <si>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</si>
  <si>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</si>
  <si>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</si>
  <si>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</si>
  <si>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</si>
  <si>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</si>
  <si>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</si>
  <si>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</si>
  <si>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</si>
  <si>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</si>
  <si>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</si>
  <si>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</si>
  <si>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</si>
  <si>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</si>
  <si>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</si>
  <si>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</si>
  <si>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</si>
  <si>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</si>
  <si>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</si>
  <si>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</si>
  <si>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</si>
  <si>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</si>
  <si>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</si>
  <si>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</si>
  <si>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</si>
  <si>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</si>
  <si>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</si>
  <si>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</si>
  <si>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</si>
  <si>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</si>
  <si>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</si>
  <si>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</si>
  <si>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</si>
  <si>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</si>
  <si>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</si>
  <si>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</si>
  <si>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</si>
  <si>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</si>
  <si>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</si>
  <si>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</si>
  <si>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</si>
  <si>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</si>
  <si>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</si>
  <si>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</si>
  <si>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</si>
  <si>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</si>
  <si>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</si>
  <si>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</si>
  <si>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</si>
  <si>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</si>
  <si>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</si>
  <si>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</si>
  <si>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</si>
  <si>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</si>
  <si>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</si>
  <si>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</si>
  <si>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</si>
  <si>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</si>
  <si>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</si>
  <si>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</si>
  <si>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</si>
  <si>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</si>
  <si>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</si>
  <si>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</si>
  <si>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</si>
  <si>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</si>
  <si>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</si>
  <si>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</si>
  <si>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</si>
  <si>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</si>
  <si>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</si>
  <si>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</si>
  <si>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</si>
  <si>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</si>
  <si>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</si>
  <si>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</si>
  <si>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</si>
  <si>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</si>
  <si>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</si>
  <si>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</si>
  <si>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</si>
  <si>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</si>
  <si>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</si>
  <si>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</si>
  <si>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</si>
  <si>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</si>
  <si>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</si>
  <si>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</si>
  <si>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</si>
  <si>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</si>
  <si>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</si>
  <si>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</si>
  <si>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</si>
  <si>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</si>
  <si>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</si>
  <si>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</si>
  <si>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</si>
  <si>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</si>
  <si>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</si>
  <si>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</si>
  <si>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</si>
  <si>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</si>
  <si>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</si>
  <si>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</si>
  <si>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</si>
  <si>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</si>
  <si>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</si>
  <si>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</si>
  <si>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</si>
  <si>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</si>
  <si>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</si>
  <si>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</si>
  <si>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</si>
  <si>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</si>
  <si>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</si>
  <si>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</si>
  <si>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</si>
  <si>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</si>
  <si>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</si>
  <si>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</si>
  <si>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</si>
  <si>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</si>
  <si>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</si>
  <si>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</si>
  <si>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</si>
  <si>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</si>
  <si>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</si>
  <si>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</si>
  <si>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</si>
  <si>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</si>
  <si>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</si>
  <si>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</si>
  <si>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</si>
  <si>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</si>
  <si>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</si>
  <si>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</si>
  <si>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</si>
  <si>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</si>
  <si>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</si>
  <si>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</si>
  <si>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</si>
  <si>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</si>
  <si>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</si>
  <si>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</si>
  <si>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</si>
  <si>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</si>
  <si>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</si>
  <si>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</si>
  <si>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</si>
  <si>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</si>
  <si>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</si>
  <si>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</si>
  <si>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</si>
  <si>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</si>
  <si>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</si>
  <si>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</si>
  <si>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</si>
  <si>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</si>
  <si>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</si>
  <si>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</si>
  <si>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</si>
  <si>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</si>
  <si>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</si>
  <si>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</si>
  <si>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</si>
  <si>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</si>
  <si>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</si>
  <si>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</si>
  <si>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</si>
  <si>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</si>
  <si>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</si>
  <si>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</si>
  <si>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</si>
  <si>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</si>
  <si>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</si>
  <si>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</si>
  <si>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</si>
  <si>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</si>
  <si>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</si>
  <si>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</si>
  <si>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</si>
  <si>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</si>
  <si>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</si>
  <si>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</si>
  <si>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</si>
  <si>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</si>
  <si>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</si>
  <si>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</si>
  <si>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</si>
  <si>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</si>
  <si>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</si>
  <si>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</si>
  <si>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</si>
  <si>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</si>
  <si>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</si>
  <si>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</si>
  <si>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</si>
  <si>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</si>
  <si>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</si>
  <si>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</si>
  <si>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</si>
  <si>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</si>
  <si>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</si>
  <si>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</si>
  <si>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</si>
  <si>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</si>
  <si>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</si>
  <si>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</si>
  <si>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</si>
  <si>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</si>
  <si>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</si>
  <si>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</si>
  <si>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</si>
  <si>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</si>
  <si>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</si>
  <si>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</si>
  <si>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</si>
  <si>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</si>
  <si>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</si>
  <si>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</si>
  <si>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</si>
  <si>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</si>
  <si>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</si>
  <si>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</si>
  <si>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</si>
  <si>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</si>
  <si>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</si>
  <si>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</si>
  <si>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</si>
  <si>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</si>
  <si>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</si>
  <si>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</si>
  <si>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</si>
  <si>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</si>
  <si>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</si>
  <si>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</si>
  <si>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</si>
  <si>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</si>
  <si>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</si>
  <si>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</si>
  <si>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</si>
  <si>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</si>
  <si>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</si>
  <si>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</si>
  <si>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</si>
  <si>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</si>
  <si>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</si>
  <si>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</si>
  <si>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</si>
  <si>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</si>
  <si>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</si>
  <si>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</si>
  <si>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</si>
  <si>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</si>
  <si>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</si>
  <si>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</si>
  <si>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</si>
  <si>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</si>
  <si>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</si>
  <si>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</si>
  <si>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</si>
  <si>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</si>
  <si>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</si>
  <si>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</si>
  <si>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</si>
  <si>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</si>
  <si>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</si>
  <si>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</si>
  <si>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</si>
  <si>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</si>
  <si>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</si>
  <si>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</si>
  <si>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</si>
  <si>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</si>
  <si>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</si>
  <si>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</si>
  <si>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</si>
  <si>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</si>
  <si>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</si>
  <si>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</si>
  <si>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</si>
  <si>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</si>
  <si>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</si>
  <si>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</si>
  <si>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</si>
  <si>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</si>
  <si>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</si>
  <si>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</si>
  <si>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</si>
  <si>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</si>
  <si>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</si>
  <si>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</si>
  <si>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</si>
  <si>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</si>
  <si>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</si>
  <si>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</si>
  <si>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</si>
  <si>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</si>
  <si>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</si>
  <si>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</si>
  <si>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</si>
  <si>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</si>
  <si>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</si>
  <si>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</si>
  <si>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</si>
  <si>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</si>
  <si>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</si>
  <si>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</si>
  <si>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</si>
  <si>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</si>
  <si>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</si>
  <si>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</si>
  <si>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</si>
  <si>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</si>
  <si>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</si>
  <si>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</si>
  <si>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</si>
  <si>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</si>
  <si>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</si>
  <si>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</si>
  <si>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</si>
  <si>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</si>
  <si>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</si>
  <si>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</si>
  <si>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</si>
  <si>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</si>
  <si>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</si>
  <si>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</si>
  <si>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</si>
  <si>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</si>
  <si>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</si>
  <si>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</si>
  <si>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</si>
  <si>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</si>
  <si>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</si>
  <si>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</si>
  <si>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</si>
  <si>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</si>
  <si>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</si>
  <si>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</si>
  <si>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</si>
  <si>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</si>
  <si>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</si>
  <si>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</si>
  <si>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</si>
  <si>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</si>
  <si>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</si>
  <si>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</si>
  <si>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</si>
  <si>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</si>
  <si>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</si>
  <si>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</si>
  <si>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</si>
  <si>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</si>
  <si>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</si>
  <si>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</si>
  <si>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</si>
  <si>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</si>
  <si>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</si>
  <si>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</si>
  <si>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</si>
  <si>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</si>
  <si>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</si>
  <si>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</si>
  <si>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</si>
  <si>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</si>
  <si>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</si>
  <si>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</si>
  <si>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</si>
  <si>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</si>
  <si>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</si>
  <si>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</si>
  <si>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</si>
  <si>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</si>
  <si>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</si>
  <si>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</si>
  <si>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</si>
  <si>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</si>
  <si>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</si>
  <si>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</si>
  <si>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</si>
  <si>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</si>
  <si>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</si>
  <si>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</si>
  <si>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</si>
  <si>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</si>
  <si>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</si>
  <si>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</si>
  <si>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</si>
  <si>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</si>
  <si>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</si>
  <si>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</si>
  <si>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</si>
  <si>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</si>
  <si>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</si>
  <si>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</si>
  <si>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</si>
  <si>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</si>
  <si>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</si>
  <si>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</si>
  <si>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</si>
  <si>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</si>
  <si>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</si>
  <si>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</si>
  <si>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</si>
  <si>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</si>
  <si>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</si>
  <si>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</si>
  <si>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</si>
  <si>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</si>
  <si>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</si>
  <si>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</si>
  <si>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</si>
  <si>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</si>
  <si>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</si>
  <si>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</si>
  <si>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</si>
  <si>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</si>
  <si>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</si>
  <si>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</si>
  <si>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</si>
  <si>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</si>
  <si>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</si>
  <si>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</si>
  <si>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</si>
  <si>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</si>
  <si>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</si>
  <si>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</si>
  <si>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</si>
  <si>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</si>
  <si>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</si>
  <si>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</si>
  <si>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</si>
  <si>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</si>
  <si>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</si>
  <si>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</si>
  <si>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</si>
  <si>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</si>
  <si>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</si>
  <si>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</si>
  <si>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</si>
  <si>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</si>
  <si>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</si>
  <si>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</si>
  <si>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</si>
  <si>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</si>
  <si>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</si>
  <si>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</si>
  <si>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</si>
  <si>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</si>
  <si>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</si>
  <si>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</si>
  <si>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</si>
  <si>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</si>
  <si>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</si>
  <si>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</si>
  <si>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</si>
  <si>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</si>
  <si>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</si>
  <si>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</si>
  <si>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</si>
  <si>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</si>
  <si>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</si>
  <si>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</si>
  <si>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</si>
  <si>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</si>
  <si>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</si>
  <si>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</si>
  <si>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</si>
  <si>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</si>
  <si>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</si>
  <si>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</si>
  <si>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</si>
  <si>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</si>
  <si>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</si>
  <si>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</si>
  <si>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</si>
  <si>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</si>
  <si>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</si>
  <si>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</si>
  <si>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</si>
  <si>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</si>
  <si>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</si>
  <si>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</si>
  <si>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</si>
  <si>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</si>
  <si>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</si>
  <si>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</si>
  <si>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</si>
  <si>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</si>
  <si>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</si>
  <si>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</si>
  <si>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</si>
  <si>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</si>
  <si>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</si>
  <si>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</si>
  <si>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</si>
  <si>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</si>
  <si>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</si>
  <si>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</si>
  <si>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</si>
  <si>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</si>
  <si>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</si>
  <si>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</si>
  <si>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</si>
  <si>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</si>
  <si>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</si>
  <si>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</si>
  <si>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</si>
  <si>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</si>
  <si>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</si>
  <si>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</si>
  <si>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</si>
  <si>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</si>
  <si>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</si>
  <si>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</si>
  <si>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</si>
  <si>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</si>
  <si>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</si>
  <si>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</si>
  <si>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</si>
  <si>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</si>
  <si>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</si>
  <si>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</si>
  <si>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</si>
  <si>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</si>
  <si>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</si>
  <si>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</si>
  <si>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</si>
  <si>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</si>
  <si>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</si>
  <si>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</si>
  <si>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</si>
  <si>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</si>
  <si>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</si>
  <si>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</si>
  <si>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</si>
  <si>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</si>
  <si>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</si>
  <si>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</si>
  <si>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</si>
  <si>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</si>
  <si>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</si>
  <si>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</si>
  <si>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</si>
  <si>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</si>
  <si>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</si>
  <si>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</si>
  <si>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</si>
  <si>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</si>
  <si>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</si>
  <si>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</si>
  <si>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</si>
  <si>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</si>
  <si>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</si>
  <si>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</si>
  <si>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</si>
  <si>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</si>
  <si>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</si>
  <si>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</si>
  <si>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</si>
  <si>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</si>
  <si>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</si>
  <si>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</si>
  <si>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</si>
  <si>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</si>
  <si>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</si>
  <si>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</si>
  <si>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</si>
  <si>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</si>
  <si>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</si>
  <si>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</si>
  <si>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</si>
  <si>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</si>
  <si>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</si>
  <si>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</si>
  <si>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</si>
  <si>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</si>
  <si>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</si>
  <si>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</si>
  <si>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</si>
  <si>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</si>
  <si>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</si>
  <si>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</si>
  <si>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</si>
  <si>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</si>
  <si>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</si>
  <si>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</si>
  <si>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</si>
  <si>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</si>
  <si>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</si>
  <si>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</si>
  <si>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</si>
  <si>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</si>
  <si>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</si>
  <si>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</si>
  <si>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</si>
  <si>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</si>
  <si>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</si>
  <si>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</si>
  <si>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</si>
  <si>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</si>
  <si>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</si>
  <si>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</si>
  <si>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</si>
  <si>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</si>
  <si>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</si>
  <si>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</si>
  <si>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</si>
  <si>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</si>
  <si>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</si>
  <si>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</si>
  <si>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</si>
  <si>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</si>
  <si>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</si>
  <si>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</si>
  <si>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</si>
  <si>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</si>
  <si>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</si>
  <si>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</si>
  <si>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</si>
  <si>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</si>
  <si>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</si>
  <si>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</si>
  <si>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</si>
  <si>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</si>
  <si>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</si>
  <si>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</si>
  <si>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</si>
  <si>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</si>
  <si>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</si>
  <si>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</si>
  <si>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</si>
  <si>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</si>
  <si>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</si>
  <si>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</si>
  <si>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</si>
  <si>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</si>
  <si>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</si>
  <si>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</si>
  <si>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</si>
  <si>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</si>
  <si>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</si>
  <si>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</si>
  <si>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</si>
  <si>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</si>
  <si>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</si>
  <si>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</si>
  <si>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</si>
  <si>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</si>
  <si>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</si>
  <si>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</si>
  <si>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</si>
  <si>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</si>
  <si>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</si>
  <si>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</si>
  <si>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</si>
  <si>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</si>
  <si>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</si>
  <si>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</si>
  <si>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</si>
  <si>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</si>
  <si>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</si>
  <si>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</si>
  <si>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</si>
  <si>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</si>
  <si>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</si>
  <si>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</si>
  <si>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</si>
  <si>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</si>
  <si>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</si>
  <si>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</si>
  <si>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</si>
  <si>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</si>
  <si>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</si>
  <si>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</si>
  <si>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</si>
  <si>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</si>
  <si>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</si>
  <si>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</si>
  <si>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</si>
  <si>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</si>
  <si>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</si>
  <si>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</si>
  <si>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</si>
  <si>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</si>
  <si>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</si>
  <si>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</si>
  <si>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</si>
  <si>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</si>
  <si>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</si>
  <si>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</si>
  <si>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</si>
  <si>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</si>
  <si>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</si>
  <si>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</si>
  <si>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</si>
  <si>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</si>
  <si>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</si>
  <si>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</si>
  <si>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</si>
  <si>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</si>
  <si>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</si>
  <si>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</si>
  <si>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</si>
  <si>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</si>
  <si>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</si>
  <si>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</si>
  <si>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</si>
  <si>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</si>
  <si>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</si>
  <si>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</si>
  <si>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</si>
  <si>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</si>
  <si>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</si>
  <si>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</si>
  <si>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</si>
  <si>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</si>
  <si>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</si>
  <si>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</si>
  <si>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</si>
  <si>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</si>
  <si>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</si>
  <si>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</si>
  <si>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</si>
  <si>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</si>
  <si>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</si>
  <si>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</si>
  <si>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</si>
  <si>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</si>
  <si>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</si>
  <si>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</si>
  <si>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</si>
  <si>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</si>
  <si>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</si>
  <si>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</si>
  <si>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</si>
  <si>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</si>
  <si>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</si>
  <si>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</si>
  <si>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</si>
  <si>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</si>
  <si>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</si>
  <si>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</si>
  <si>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</si>
  <si>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</si>
  <si>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</si>
  <si>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</si>
  <si>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</si>
  <si>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</si>
  <si>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</si>
  <si>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</si>
  <si>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</si>
  <si>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</si>
  <si>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</si>
  <si>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</si>
  <si>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</si>
  <si>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</si>
  <si>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</si>
  <si>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</si>
  <si>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</si>
  <si>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</si>
  <si>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</si>
  <si>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</si>
  <si>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</si>
  <si>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</si>
  <si>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</si>
  <si>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</si>
  <si>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</si>
  <si>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</si>
  <si>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</si>
  <si>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</si>
  <si>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</si>
  <si>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</si>
  <si>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</si>
  <si>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</si>
  <si>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</si>
  <si>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</si>
  <si>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</si>
  <si>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</si>
  <si>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</si>
  <si>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</si>
  <si>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</si>
  <si>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</si>
  <si>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</si>
  <si>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</si>
  <si>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</si>
  <si>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</si>
  <si>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</si>
  <si>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</si>
  <si>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</si>
  <si>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</si>
  <si>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</si>
  <si>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</si>
  <si>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</si>
  <si>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</si>
  <si>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</si>
  <si>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</si>
  <si>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</si>
  <si>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</si>
  <si>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</si>
  <si>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</si>
  <si>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</si>
  <si>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</si>
  <si>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</si>
  <si>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</si>
  <si>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</si>
  <si>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</si>
  <si>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</si>
  <si>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</si>
  <si>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</si>
  <si>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</si>
  <si>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</si>
  <si>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</si>
  <si>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</si>
  <si>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</si>
  <si>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</si>
  <si>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</si>
  <si>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</si>
  <si>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</si>
  <si>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</si>
  <si>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</si>
  <si>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</si>
  <si>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</si>
  <si>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</si>
  <si>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</si>
  <si>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</si>
  <si>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</si>
  <si>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</si>
  <si>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</si>
  <si>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</si>
  <si>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</si>
  <si>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</si>
  <si>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</si>
  <si>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</si>
  <si>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</si>
  <si>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</si>
  <si>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</si>
  <si>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</si>
  <si>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</si>
  <si>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</si>
  <si>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</si>
  <si>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</si>
  <si>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</si>
  <si>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</si>
  <si>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</si>
  <si>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</si>
  <si>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</si>
  <si>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</si>
  <si>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</si>
  <si>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</si>
  <si>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</si>
  <si>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</si>
  <si>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</si>
  <si>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</si>
  <si>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</si>
  <si>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</si>
  <si>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</si>
  <si>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</si>
  <si>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</si>
  <si>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</si>
  <si>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</si>
  <si>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</si>
  <si>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</si>
  <si>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</si>
  <si>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</si>
  <si>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</si>
  <si>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</si>
  <si>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</si>
  <si>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</si>
  <si>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</si>
  <si>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</si>
  <si>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</si>
  <si>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</si>
  <si>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</si>
  <si>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</si>
  <si>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</si>
  <si>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</si>
  <si>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</si>
  <si>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</si>
  <si>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</si>
  <si>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</si>
  <si>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</si>
  <si>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</si>
  <si>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</si>
  <si>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</si>
  <si>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</si>
  <si>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</si>
  <si>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</si>
  <si>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</si>
  <si>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</si>
  <si>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</si>
  <si>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</si>
  <si>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</si>
  <si>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</si>
  <si>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</si>
  <si>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</si>
  <si>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</si>
  <si>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</si>
  <si>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</si>
  <si>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</si>
  <si>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</si>
  <si>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</si>
  <si>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</si>
  <si>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</si>
  <si>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</si>
  <si>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</si>
  <si>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</si>
  <si>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</si>
  <si>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</si>
  <si>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</si>
  <si>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</si>
  <si>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</si>
  <si>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</si>
  <si>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</si>
  <si>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</si>
  <si>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</si>
  <si>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</si>
  <si>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</si>
  <si>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</si>
  <si>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</si>
  <si>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</si>
  <si>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</si>
  <si>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</si>
  <si>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</si>
  <si>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</si>
  <si>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</si>
  <si>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</si>
  <si>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</si>
  <si>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</si>
  <si>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</si>
  <si>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</si>
  <si>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</si>
  <si>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</si>
  <si>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</si>
  <si>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</si>
  <si>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</si>
  <si>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</si>
  <si>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</si>
  <si>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</si>
  <si>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</si>
  <si>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</si>
  <si>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</si>
  <si>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</si>
  <si>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</si>
  <si>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</si>
  <si>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</si>
  <si>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</si>
  <si>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</si>
  <si>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</si>
  <si>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</si>
  <si>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</si>
  <si>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</si>
  <si>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</si>
  <si>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</si>
  <si>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</si>
  <si>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</si>
  <si>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</si>
  <si>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</si>
  <si>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</si>
  <si>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</si>
  <si>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</si>
  <si>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</si>
  <si>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</si>
  <si>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</si>
  <si>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</si>
  <si>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</si>
  <si>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</si>
  <si>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</si>
  <si>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</si>
  <si>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</si>
  <si>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</si>
  <si>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</si>
  <si>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</si>
  <si>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</si>
  <si>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</si>
  <si>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</si>
  <si>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</si>
  <si>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</si>
  <si>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</si>
  <si>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</si>
  <si>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</si>
  <si>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</si>
  <si>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</si>
  <si>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</si>
  <si>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</si>
  <si>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</si>
  <si>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</si>
  <si>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</si>
  <si>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</si>
  <si>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</si>
  <si>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</si>
  <si>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</si>
  <si>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</si>
  <si>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</si>
  <si>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</si>
  <si>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</si>
  <si>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</si>
  <si>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</si>
  <si>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</si>
  <si>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</si>
  <si>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</si>
  <si>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</si>
  <si>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</si>
  <si>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</si>
  <si>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</si>
  <si>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</si>
  <si>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</si>
  <si>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</si>
  <si>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</si>
  <si>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</si>
  <si>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</si>
  <si>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</si>
  <si>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</si>
  <si>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</si>
  <si>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</si>
  <si>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</si>
  <si>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</si>
  <si>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</si>
  <si>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</si>
  <si>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</si>
  <si>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</si>
  <si>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</si>
  <si>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</si>
  <si>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</si>
  <si>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</si>
  <si>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</si>
  <si>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</si>
  <si>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</si>
  <si>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</si>
  <si>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</si>
  <si>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</si>
  <si>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</si>
  <si>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</si>
  <si>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</si>
  <si>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</si>
  <si>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</si>
  <si>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</si>
  <si>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</si>
  <si>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</si>
  <si>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</si>
  <si>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</si>
  <si>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</si>
  <si>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</si>
  <si>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</si>
  <si>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</si>
  <si>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</si>
  <si>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</si>
  <si>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</si>
  <si>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</si>
  <si>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</si>
  <si>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</si>
  <si>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</si>
  <si>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</si>
  <si>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</si>
  <si>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</si>
  <si>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</si>
  <si>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</si>
  <si>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</si>
  <si>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</si>
  <si>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</si>
  <si>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</si>
  <si>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</si>
  <si>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</si>
  <si>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</si>
  <si>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</si>
  <si>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</si>
  <si>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</si>
  <si>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</si>
  <si>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</si>
  <si>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</si>
  <si>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</si>
  <si>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</si>
  <si>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</si>
  <si>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</si>
  <si>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</si>
  <si>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</si>
  <si>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</si>
  <si>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</si>
  <si>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</si>
  <si>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</si>
  <si>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</si>
  <si>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</si>
  <si>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</si>
  <si>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</si>
  <si>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</si>
  <si>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</si>
  <si>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</si>
  <si>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</si>
  <si>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</si>
  <si>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</si>
  <si>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</si>
  <si>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</si>
  <si>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</si>
  <si>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</si>
  <si>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</si>
  <si>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</si>
  <si>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</si>
  <si>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</si>
  <si>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</si>
  <si>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</si>
  <si>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</si>
  <si>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</si>
  <si>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</si>
  <si>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</si>
  <si>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</si>
  <si>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</si>
  <si>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</si>
  <si>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</si>
  <si>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</si>
  <si>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</si>
  <si>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</si>
  <si>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</si>
  <si>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</si>
  <si>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</si>
  <si>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</si>
  <si>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</si>
  <si>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</si>
  <si>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</si>
  <si>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</si>
  <si>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</si>
  <si>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</si>
  <si>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</si>
  <si>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</si>
  <si>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</si>
  <si>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</si>
  <si>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</si>
  <si>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</si>
  <si>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</si>
  <si>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</si>
  <si>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</si>
  <si>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</si>
  <si>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</si>
  <si>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</si>
  <si>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</si>
  <si>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</si>
  <si>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</si>
  <si>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</si>
  <si>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</si>
  <si>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</si>
  <si>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</si>
  <si>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</si>
  <si>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</si>
  <si>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</si>
  <si>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</si>
  <si>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</si>
  <si>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</si>
  <si>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</si>
  <si>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</si>
  <si>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</si>
  <si>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</si>
  <si>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</si>
  <si>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</si>
  <si>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</si>
  <si>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</si>
  <si>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</si>
  <si>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</si>
  <si>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</si>
  <si>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</si>
  <si>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</si>
  <si>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</si>
  <si>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</si>
  <si>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</si>
  <si>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</si>
  <si>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</si>
  <si>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</si>
  <si>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</si>
  <si>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</si>
  <si>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</si>
  <si>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</si>
  <si>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</si>
  <si>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</si>
  <si>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</si>
  <si>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</si>
  <si>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</si>
  <si>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</si>
  <si>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</si>
  <si>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</si>
  <si>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</si>
  <si>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</si>
  <si>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</si>
  <si>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</si>
  <si>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</si>
  <si>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</si>
  <si>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</si>
  <si>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</si>
  <si>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</si>
  <si>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</si>
  <si>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</si>
  <si>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</si>
  <si>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</si>
  <si>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</si>
  <si>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</si>
  <si>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</si>
  <si>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</si>
  <si>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</si>
  <si>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</si>
  <si>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</si>
  <si>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</si>
  <si>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</si>
  <si>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</si>
  <si>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</si>
  <si>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</si>
  <si>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</si>
  <si>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</si>
  <si>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</si>
  <si>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</si>
  <si>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</si>
  <si>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</si>
  <si>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</si>
  <si>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</si>
  <si>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</si>
  <si>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</si>
  <si>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</si>
  <si>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</si>
  <si>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</si>
  <si>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</si>
  <si>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</si>
  <si>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</si>
  <si>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</si>
  <si>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</si>
  <si>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</si>
  <si>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</si>
  <si>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</si>
  <si>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</si>
  <si>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</si>
  <si>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</si>
  <si>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</si>
  <si>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</si>
  <si>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</si>
  <si>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</si>
  <si>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</si>
  <si>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</si>
  <si>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</si>
  <si>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</si>
  <si>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</si>
  <si>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</si>
  <si>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</si>
  <si>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</si>
  <si>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</si>
  <si>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</si>
  <si>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</si>
  <si>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</si>
  <si>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</si>
  <si>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</si>
  <si>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</si>
  <si>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</si>
  <si>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</si>
  <si>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</si>
  <si>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</si>
  <si>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</si>
  <si>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</si>
  <si>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</si>
  <si>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</si>
  <si>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</si>
  <si>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</si>
  <si>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</si>
  <si>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</si>
  <si>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</si>
  <si>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</si>
  <si>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</si>
  <si>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</si>
  <si>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</si>
  <si>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</si>
  <si>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</si>
  <si>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</si>
  <si>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</si>
  <si>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</si>
  <si>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</si>
  <si>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</si>
  <si>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</si>
  <si>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</si>
  <si>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</si>
  <si>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</si>
  <si>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</si>
  <si>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</si>
  <si>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</si>
  <si>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</si>
  <si>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</si>
  <si>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</si>
  <si>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</si>
  <si>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</si>
  <si>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</si>
  <si>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</si>
  <si>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</si>
  <si>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</si>
  <si>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</si>
  <si>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</si>
  <si>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</si>
  <si>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</si>
  <si>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</si>
  <si>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</si>
  <si>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</si>
  <si>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</si>
  <si>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</si>
  <si>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</si>
  <si>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</si>
  <si>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</si>
  <si>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</si>
  <si>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</si>
  <si>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</si>
  <si>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</si>
  <si>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</si>
  <si>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</si>
  <si>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</si>
  <si>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</si>
  <si>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</si>
  <si>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</si>
  <si>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</si>
  <si>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</si>
  <si>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</si>
  <si>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</si>
  <si>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</si>
  <si>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</si>
  <si>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</si>
  <si>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</si>
  <si>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</si>
  <si>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</si>
  <si>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</si>
  <si>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</si>
  <si>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</si>
  <si>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</si>
  <si>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</si>
  <si>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</si>
  <si>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</si>
  <si>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</si>
  <si>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</si>
  <si>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</si>
  <si>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</si>
  <si>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</si>
  <si>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</si>
  <si>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</si>
  <si>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</si>
  <si>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</si>
  <si>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</si>
  <si>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</si>
  <si>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</si>
  <si>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</si>
  <si>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</si>
  <si>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</si>
  <si>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</si>
  <si>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</si>
  <si>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</si>
  <si>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</si>
  <si>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</si>
  <si>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</si>
  <si>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</si>
  <si>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</si>
  <si>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</si>
  <si>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</si>
  <si>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</si>
  <si>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</si>
  <si>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</si>
  <si>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</si>
  <si>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</si>
  <si>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</si>
  <si>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</si>
  <si>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</si>
  <si>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</si>
  <si>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</si>
  <si>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</si>
  <si>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</si>
  <si>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</si>
  <si>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</si>
  <si>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</si>
  <si>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</si>
  <si>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</si>
  <si>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</si>
  <si>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</si>
  <si>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</si>
  <si>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</si>
  <si>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</si>
  <si>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</si>
  <si>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</si>
  <si>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</si>
  <si>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</si>
  <si>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</si>
  <si>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</si>
  <si>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</si>
  <si>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</si>
  <si>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</si>
  <si>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</si>
  <si>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</si>
  <si>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</si>
  <si>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</si>
  <si>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</si>
  <si>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</si>
  <si>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</si>
  <si>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</si>
  <si>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</si>
  <si>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</si>
  <si>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</si>
  <si>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</si>
  <si>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</si>
  <si>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</si>
  <si>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</si>
  <si>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</si>
  <si>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</si>
  <si>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</si>
  <si>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</si>
  <si>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</si>
  <si>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</si>
  <si>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</si>
  <si>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</si>
  <si>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</si>
  <si>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</si>
  <si>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</si>
  <si>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</si>
  <si>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</si>
  <si>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</si>
  <si>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</si>
  <si>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</si>
  <si>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</si>
  <si>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</si>
  <si>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</si>
  <si>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</si>
  <si>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</si>
  <si>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</si>
  <si>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</si>
  <si>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</si>
  <si>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</si>
  <si>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</si>
  <si>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</si>
  <si>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</si>
  <si>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</si>
  <si>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</si>
  <si>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</si>
  <si>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</si>
  <si>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</si>
  <si>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</si>
  <si>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</si>
  <si>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</si>
  <si>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</si>
  <si>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</si>
  <si>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</si>
  <si>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</si>
  <si>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</si>
  <si>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</si>
  <si>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</si>
  <si>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</si>
  <si>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</si>
  <si>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</si>
  <si>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</si>
  <si>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</si>
  <si>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</si>
  <si>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</si>
  <si>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</si>
  <si>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</si>
  <si>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</si>
  <si>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</si>
  <si>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</si>
  <si>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</si>
  <si>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</si>
  <si>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</si>
  <si>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</si>
  <si>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</si>
  <si>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</si>
  <si>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</si>
  <si>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</si>
  <si>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</si>
  <si>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</si>
  <si>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</si>
  <si>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</si>
  <si>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</si>
  <si>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</si>
  <si>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</si>
  <si>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</si>
  <si>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</si>
  <si>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</si>
  <si>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</si>
  <si>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</si>
  <si>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</si>
  <si>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</si>
  <si>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</si>
  <si>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</si>
  <si>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</si>
  <si>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</si>
  <si>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</si>
  <si>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</si>
  <si>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</si>
  <si>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</si>
  <si>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</si>
  <si>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</si>
  <si>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</si>
  <si>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</si>
  <si>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</si>
  <si>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</si>
  <si>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</si>
  <si>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</si>
  <si>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</si>
  <si>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</si>
  <si>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</si>
  <si>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</si>
  <si>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</si>
  <si>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</si>
  <si>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</si>
  <si>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</si>
  <si>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</si>
  <si>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</si>
  <si>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</si>
  <si>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</si>
  <si>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</si>
  <si>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</si>
  <si>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</si>
  <si>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</si>
  <si>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</si>
  <si>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</si>
  <si>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</si>
  <si>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</si>
  <si>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</si>
  <si>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</si>
  <si>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</si>
  <si>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</si>
  <si>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</si>
  <si>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</si>
  <si>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</si>
  <si>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</si>
  <si>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</si>
  <si>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</si>
  <si>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</si>
  <si>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</si>
  <si>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</si>
  <si>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</si>
  <si>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</si>
  <si>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</si>
  <si>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</si>
  <si>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</si>
  <si>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</si>
  <si>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</si>
  <si>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</si>
  <si>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</si>
  <si>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</si>
  <si>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</si>
  <si>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</si>
  <si>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</si>
  <si>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</si>
  <si>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</si>
  <si>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</si>
  <si>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</si>
  <si>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</si>
  <si>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</si>
  <si>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</si>
  <si>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</si>
  <si>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</si>
  <si>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</si>
  <si>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</si>
  <si>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</si>
  <si>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</si>
  <si>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</si>
  <si>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</si>
  <si>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</si>
  <si>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</si>
  <si>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</si>
  <si>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</si>
  <si>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</si>
  <si>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</si>
  <si>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</si>
  <si>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</si>
  <si>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</si>
  <si>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</si>
  <si>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</si>
  <si>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</si>
  <si>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</si>
  <si>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</si>
  <si>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</si>
  <si>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</si>
  <si>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</si>
  <si>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</si>
  <si>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</si>
  <si>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</si>
  <si>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</si>
  <si>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</si>
  <si>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</si>
  <si>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</si>
  <si>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</si>
  <si>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</si>
  <si>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</si>
  <si>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</si>
  <si>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</si>
  <si>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</si>
  <si>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</si>
  <si>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</si>
  <si>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</si>
  <si>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</si>
  <si>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</si>
  <si>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</si>
  <si>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</si>
  <si>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</si>
  <si>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</si>
  <si>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</si>
  <si>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</si>
  <si>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</si>
  <si>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</si>
  <si>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</si>
  <si>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</si>
  <si>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</si>
  <si>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</si>
  <si>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</si>
  <si>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</si>
  <si>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</si>
  <si>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</si>
  <si>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</si>
  <si>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</si>
  <si>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</si>
  <si>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</si>
  <si>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</si>
  <si>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</si>
  <si>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</si>
  <si>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</si>
  <si>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</si>
  <si>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</si>
  <si>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</si>
  <si>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</si>
  <si>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</si>
  <si>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</si>
  <si>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</si>
  <si>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</si>
  <si>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</si>
  <si>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</si>
  <si>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</si>
  <si>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</si>
  <si>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</si>
  <si>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</si>
  <si>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</si>
  <si>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</si>
  <si>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</si>
  <si>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</si>
  <si>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</si>
  <si>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</si>
  <si>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</si>
  <si>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</si>
  <si>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</si>
  <si>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</si>
  <si>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</si>
  <si>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</si>
  <si>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</si>
  <si>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</si>
  <si>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</si>
  <si>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</si>
  <si>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</si>
  <si>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</si>
  <si>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</si>
  <si>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</si>
  <si>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</si>
  <si>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</si>
  <si>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</si>
  <si>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</si>
  <si>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</si>
  <si>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</si>
  <si>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</si>
  <si>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</si>
  <si>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</si>
  <si>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</si>
  <si>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</si>
  <si>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</si>
  <si>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</si>
  <si>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</si>
  <si>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</si>
  <si>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</si>
  <si>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</si>
  <si>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</si>
  <si>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</si>
  <si>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</si>
  <si>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</si>
  <si>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</si>
  <si>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</si>
  <si>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</si>
  <si>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</si>
  <si>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</si>
  <si>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</si>
  <si>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</si>
  <si>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</si>
  <si>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</si>
  <si>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</si>
  <si>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</si>
  <si>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</si>
  <si>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</si>
  <si>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</si>
  <si>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</si>
  <si>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</si>
  <si>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</si>
  <si>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</si>
  <si>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</si>
  <si>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</si>
  <si>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</si>
  <si>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</si>
  <si>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</si>
  <si>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</si>
  <si>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</si>
  <si>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</si>
  <si>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</si>
  <si>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</si>
  <si>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</si>
  <si>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</si>
  <si>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</si>
  <si>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</si>
  <si>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</si>
  <si>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</si>
  <si>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</si>
  <si>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</si>
  <si>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</si>
  <si>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</si>
  <si>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</si>
  <si>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</si>
  <si>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</si>
  <si>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</si>
  <si>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</si>
  <si>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</si>
  <si>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</si>
  <si>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</si>
  <si>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</si>
  <si>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</si>
  <si>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</si>
  <si>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</si>
  <si>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</si>
  <si>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</si>
  <si>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</si>
  <si>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</si>
  <si>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</si>
  <si>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</si>
  <si>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</si>
  <si>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</si>
  <si>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</si>
  <si>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</si>
  <si>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</si>
  <si>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</si>
  <si>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</si>
  <si>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</si>
  <si>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</si>
  <si>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</si>
  <si>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</si>
  <si>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</si>
  <si>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</si>
  <si>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</si>
  <si>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</si>
  <si>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</si>
  <si>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</si>
  <si>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</si>
  <si>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</si>
  <si>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</si>
  <si>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</si>
  <si>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</si>
  <si>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</si>
  <si>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</si>
  <si>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</si>
  <si>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</si>
  <si>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</si>
  <si>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</si>
  <si>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</si>
  <si>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</si>
  <si>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</si>
  <si>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</si>
  <si>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</si>
  <si>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</si>
  <si>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</si>
  <si>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</si>
  <si>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</si>
  <si>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</si>
  <si>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</si>
  <si>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</si>
  <si>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</si>
  <si>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</si>
  <si>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</si>
  <si>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</si>
  <si>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</si>
  <si>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</si>
  <si>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</si>
  <si>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</si>
  <si>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</si>
  <si>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</si>
  <si>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</si>
  <si>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</si>
  <si>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</si>
  <si>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</si>
  <si>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</si>
  <si>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</si>
  <si>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</si>
  <si>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</si>
  <si>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</si>
  <si>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</si>
  <si>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</si>
  <si>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</si>
  <si>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</si>
  <si>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</si>
  <si>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</si>
  <si>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</si>
  <si>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</si>
  <si>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</si>
  <si>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</si>
  <si>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</si>
  <si>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</si>
  <si>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</si>
  <si>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</si>
  <si>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</si>
  <si>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</si>
  <si>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</si>
  <si>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</si>
  <si>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</si>
  <si>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</si>
  <si>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</si>
  <si>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</si>
  <si>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</si>
  <si>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</si>
  <si>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</si>
  <si>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</si>
  <si>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</si>
  <si>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</si>
  <si>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</si>
  <si>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</si>
  <si>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</si>
  <si>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</si>
  <si>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</si>
  <si>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</si>
  <si>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</si>
  <si>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</si>
  <si>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</si>
  <si>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</si>
  <si>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</si>
  <si>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</si>
  <si>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</si>
  <si>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</si>
  <si>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</si>
  <si>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</si>
  <si>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</si>
  <si>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</si>
  <si>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</si>
  <si>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</si>
  <si>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</si>
  <si>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</si>
  <si>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</si>
  <si>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</si>
  <si>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</si>
  <si>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</si>
  <si>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</si>
  <si>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</si>
  <si>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</si>
  <si>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</si>
  <si>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</si>
  <si>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</si>
  <si>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</si>
  <si>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</si>
  <si>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</si>
  <si>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</si>
  <si>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</si>
  <si>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</si>
  <si>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</si>
  <si>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</si>
  <si>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</si>
  <si>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</si>
  <si>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</si>
  <si>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</si>
  <si>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</si>
  <si>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</si>
  <si>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</si>
  <si>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</si>
  <si>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</si>
  <si>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</si>
  <si>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</si>
  <si>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</si>
  <si>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</si>
  <si>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</si>
  <si>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</si>
  <si>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</si>
  <si>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</si>
  <si>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</si>
  <si>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</si>
  <si>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</si>
  <si>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</si>
  <si>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</si>
  <si>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</si>
  <si>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</si>
  <si>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</si>
  <si>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</si>
  <si>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</si>
  <si>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</si>
  <si>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</si>
  <si>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</si>
  <si>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</si>
  <si>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</si>
  <si>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</si>
  <si>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</si>
  <si>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</si>
  <si>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</si>
  <si>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</si>
  <si>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</si>
  <si>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</si>
  <si>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</si>
  <si>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</si>
  <si>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</si>
  <si>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</si>
  <si>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</si>
  <si>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</si>
  <si>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</si>
  <si>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</si>
  <si>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</si>
  <si>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</si>
  <si>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</si>
  <si>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</si>
  <si>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</si>
  <si>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</si>
  <si>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</si>
  <si>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</si>
  <si>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</si>
  <si>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</si>
  <si>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</si>
  <si>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</si>
  <si>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</si>
  <si>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</si>
  <si>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</si>
  <si>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</si>
  <si>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</si>
  <si>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</si>
  <si>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</si>
  <si>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</si>
  <si>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</si>
  <si>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</si>
  <si>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</si>
  <si>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</si>
  <si>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</si>
  <si>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</si>
  <si>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</si>
  <si>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</si>
  <si>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</si>
  <si>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</si>
  <si>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</si>
  <si>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</si>
  <si>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</si>
  <si>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</si>
  <si>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</si>
  <si>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</si>
  <si>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</si>
  <si>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</si>
  <si>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</si>
  <si>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</si>
  <si>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</si>
  <si>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</si>
  <si>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</si>
  <si>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</si>
  <si>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</si>
  <si>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</si>
  <si>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</si>
  <si>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</si>
  <si>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</si>
  <si>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</si>
  <si>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</si>
  <si>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</si>
  <si>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</si>
  <si>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</si>
  <si>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</si>
  <si>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</si>
  <si>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</si>
  <si>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</si>
  <si>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</si>
  <si>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</si>
  <si>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</si>
  <si>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</si>
  <si>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</si>
  <si>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</si>
  <si>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</si>
  <si>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</si>
  <si>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</si>
  <si>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</si>
  <si>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</si>
  <si>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</si>
  <si>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</si>
  <si>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</si>
  <si>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</si>
  <si>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</si>
  <si>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</si>
  <si>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</si>
  <si>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</si>
  <si>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</si>
  <si>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</si>
  <si>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</si>
  <si>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</si>
  <si>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</si>
  <si>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</si>
  <si>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</si>
  <si>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</si>
  <si>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</si>
  <si>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</si>
  <si>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</si>
  <si>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</si>
  <si>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</si>
  <si>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</si>
  <si>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</si>
  <si>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</si>
  <si>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</si>
  <si>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</si>
  <si>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</si>
  <si>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</si>
  <si>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</si>
  <si>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</si>
  <si>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</si>
  <si>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</si>
  <si>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</si>
  <si>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</si>
  <si>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</si>
  <si>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</si>
  <si>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</si>
  <si>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</si>
  <si>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</si>
  <si>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</si>
  <si>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</si>
  <si>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</si>
  <si>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</si>
  <si>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</si>
  <si>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</si>
  <si>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</si>
  <si>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</si>
  <si>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</si>
  <si>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</si>
  <si>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</si>
  <si>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</si>
  <si>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</si>
  <si>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</si>
  <si>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</si>
  <si>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</si>
  <si>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</si>
  <si>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</si>
  <si>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</si>
  <si>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</si>
  <si>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</si>
  <si>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</si>
  <si>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</si>
  <si>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</si>
  <si>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</si>
  <si>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</si>
  <si>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</si>
  <si>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</si>
  <si>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</si>
  <si>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</si>
  <si>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</si>
  <si>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</si>
  <si>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</si>
  <si>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</si>
  <si>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</si>
  <si>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</si>
  <si>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</si>
  <si>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</si>
  <si>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</si>
  <si>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</si>
  <si>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</si>
  <si>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</si>
  <si>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</si>
  <si>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</si>
  <si>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</si>
  <si>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</si>
  <si>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</si>
  <si>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</si>
  <si>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</si>
  <si>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</si>
  <si>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</si>
  <si>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</si>
  <si>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</si>
  <si>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</si>
  <si>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</si>
  <si>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</si>
  <si>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</si>
  <si>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</si>
  <si>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</si>
  <si>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</si>
  <si>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</si>
  <si>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</si>
  <si>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</si>
  <si>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</si>
  <si>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</si>
  <si>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</si>
  <si>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</si>
  <si>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</si>
  <si>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</si>
  <si>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</si>
  <si>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</si>
  <si>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</si>
  <si>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</si>
  <si>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</si>
  <si>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</si>
  <si>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</si>
  <si>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</si>
  <si>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</si>
  <si>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</si>
  <si>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</si>
  <si>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</si>
  <si>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</si>
  <si>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</si>
  <si>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</si>
  <si>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</si>
  <si>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</si>
  <si>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</si>
  <si>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</si>
  <si>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</si>
  <si>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</si>
  <si>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</si>
  <si>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</si>
  <si>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</si>
  <si>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</si>
  <si>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</si>
  <si>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</si>
  <si>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</si>
  <si>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</si>
  <si>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</si>
  <si>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</si>
  <si>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</si>
  <si>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</si>
  <si>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</si>
  <si>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</si>
  <si>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</si>
  <si>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</si>
  <si>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</si>
  <si>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</si>
  <si>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</si>
  <si>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</si>
  <si>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</si>
  <si>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</si>
  <si>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</si>
  <si>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</si>
  <si>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</si>
  <si>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</si>
  <si>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</si>
  <si>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</si>
  <si>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</si>
  <si>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</si>
  <si>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</si>
  <si>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</si>
  <si>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</si>
  <si>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</si>
  <si>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</si>
  <si>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</si>
  <si>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</si>
  <si>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</si>
  <si>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</si>
  <si>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</si>
  <si>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</si>
  <si>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</si>
  <si>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</si>
  <si>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</si>
  <si>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</si>
  <si>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</si>
  <si>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</si>
  <si>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</si>
  <si>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</si>
  <si>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</si>
  <si>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</si>
  <si>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</si>
  <si>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</si>
  <si>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</si>
  <si>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</si>
  <si>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</si>
  <si>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</si>
  <si>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</si>
  <si>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</si>
  <si>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</si>
  <si>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</si>
  <si>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</si>
  <si>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</si>
  <si>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</si>
  <si>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</si>
  <si>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</si>
  <si>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</si>
  <si>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</si>
  <si>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</si>
  <si>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</si>
  <si>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</si>
  <si>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</si>
  <si>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</si>
  <si>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</si>
  <si>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</si>
  <si>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</si>
  <si>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</si>
  <si>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</si>
  <si>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</si>
  <si>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</si>
  <si>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</si>
  <si>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</si>
  <si>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</si>
  <si>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</si>
  <si>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</si>
  <si>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</si>
  <si>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</si>
  <si>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</si>
  <si>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</si>
  <si>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</si>
  <si>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</si>
  <si>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</si>
  <si>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</si>
  <si>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</si>
  <si>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</si>
  <si>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</si>
  <si>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</si>
  <si>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</si>
  <si>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</si>
  <si>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</si>
  <si>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</si>
  <si>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</si>
  <si>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</si>
  <si>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</si>
  <si>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</si>
  <si>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</si>
  <si>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</si>
  <si>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</si>
  <si>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</si>
  <si>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</si>
  <si>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</si>
  <si>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</si>
  <si>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</si>
  <si>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</si>
  <si>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</si>
  <si>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</si>
  <si>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</si>
  <si>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</si>
  <si>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</si>
  <si>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</si>
  <si>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</si>
  <si>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</si>
  <si>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</si>
  <si>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</si>
  <si>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</si>
  <si>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</si>
  <si>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</si>
  <si>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</si>
  <si>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</si>
  <si>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</si>
  <si>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</si>
  <si>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</si>
  <si>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</si>
  <si>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</si>
  <si>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</si>
  <si>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</si>
  <si>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</si>
  <si>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</si>
  <si>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</si>
  <si>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</si>
  <si>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</si>
  <si>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</si>
  <si>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</si>
  <si>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</si>
  <si>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</si>
  <si>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</si>
  <si>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</si>
  <si>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</si>
  <si>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</si>
  <si>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</si>
  <si>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</si>
  <si>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</si>
  <si>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</si>
  <si>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</si>
  <si>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</si>
  <si>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</si>
  <si>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</si>
  <si>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</si>
  <si>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</si>
  <si>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</si>
  <si>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</si>
  <si>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</si>
  <si>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</si>
  <si>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</si>
  <si>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</si>
  <si>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</si>
  <si>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</si>
  <si>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</si>
  <si>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</si>
  <si>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</si>
  <si>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</si>
  <si>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</si>
  <si>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</si>
  <si>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</si>
  <si>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</si>
  <si>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</si>
  <si>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</si>
  <si>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</si>
  <si>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</si>
  <si>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</si>
  <si>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</si>
  <si>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</si>
  <si>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</si>
  <si>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</si>
  <si>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</si>
  <si>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</si>
  <si>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</si>
  <si>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</si>
  <si>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</si>
  <si>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</si>
  <si>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</si>
  <si>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</si>
  <si>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</si>
  <si>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</si>
  <si>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</si>
  <si>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</si>
  <si>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</si>
  <si>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</si>
  <si>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</si>
  <si>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</si>
  <si>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</si>
  <si>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</si>
  <si>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</si>
  <si>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</si>
  <si>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</si>
  <si>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</si>
  <si>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</si>
  <si>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</si>
  <si>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</si>
  <si>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</si>
  <si>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</si>
  <si>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</si>
  <si>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</si>
  <si>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</si>
  <si>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</si>
  <si>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</si>
  <si>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</si>
  <si>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</si>
  <si>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</si>
  <si>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</si>
  <si>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</si>
  <si>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</si>
  <si>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</si>
  <si>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</si>
  <si>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</si>
  <si>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</si>
  <si>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</si>
  <si>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</si>
  <si>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</si>
  <si>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</si>
  <si>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</si>
  <si>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</si>
  <si>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</si>
  <si>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</si>
  <si>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</si>
  <si>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</si>
  <si>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</si>
  <si>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</si>
  <si>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</si>
  <si>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</si>
  <si>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</si>
  <si>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</si>
  <si>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</si>
  <si>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</si>
  <si>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</si>
  <si>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</si>
  <si>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</si>
  <si>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</si>
  <si>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</si>
  <si>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</si>
  <si>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</si>
  <si>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</si>
  <si>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</si>
  <si>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</si>
  <si>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</si>
  <si>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</si>
  <si>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</si>
  <si>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</si>
  <si>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</si>
  <si>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</si>
  <si>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</si>
  <si>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</si>
  <si>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</si>
  <si>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</si>
  <si>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</si>
  <si>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</si>
  <si>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</si>
  <si>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</si>
  <si>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</si>
  <si>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</si>
  <si>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</si>
  <si>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</si>
  <si>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</si>
  <si>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</si>
  <si>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</si>
  <si>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</si>
  <si>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</si>
  <si>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</si>
  <si>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</si>
  <si>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</si>
  <si>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</si>
  <si>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</si>
  <si>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</si>
  <si>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</si>
  <si>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</si>
  <si>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</si>
  <si>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</si>
  <si>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</si>
  <si>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</si>
  <si>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</si>
  <si>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</si>
  <si>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</si>
  <si>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</si>
  <si>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</si>
  <si>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</si>
  <si>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</si>
  <si>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</si>
  <si>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</si>
  <si>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</si>
  <si>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</si>
  <si>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</si>
  <si>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</si>
  <si>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</si>
  <si>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</si>
  <si>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</si>
  <si>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</si>
  <si>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</si>
  <si>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</si>
  <si>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</si>
  <si>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</si>
  <si>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</si>
  <si>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</si>
  <si>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</si>
  <si>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</si>
  <si>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</si>
  <si>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</si>
  <si>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</si>
  <si>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</si>
  <si>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</si>
  <si>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</si>
  <si>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</si>
  <si>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</si>
  <si>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</si>
  <si>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</si>
  <si>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</si>
  <si>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</si>
  <si>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</si>
  <si>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</si>
  <si>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</si>
  <si>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</si>
  <si>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</si>
  <si>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</si>
  <si>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</si>
  <si>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</si>
  <si>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</si>
  <si>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</si>
  <si>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</si>
  <si>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</si>
  <si>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</si>
  <si>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</si>
  <si>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</si>
  <si>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</si>
  <si>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</si>
  <si>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</si>
  <si>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</si>
  <si>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</si>
  <si>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</si>
  <si>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</si>
  <si>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</si>
  <si>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</si>
  <si>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</si>
  <si>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</si>
  <si>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</si>
  <si>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</si>
  <si>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</si>
  <si>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</si>
  <si>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</si>
  <si>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</si>
  <si>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</si>
  <si>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</si>
  <si>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</si>
  <si>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</si>
  <si>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</si>
  <si>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</si>
  <si>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</si>
  <si>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</si>
  <si>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</si>
  <si>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</si>
  <si>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</si>
  <si>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</si>
  <si>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</si>
  <si>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</si>
  <si>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</si>
  <si>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</si>
  <si>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</si>
  <si>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</si>
  <si>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</si>
  <si>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</si>
  <si>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</si>
  <si>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</si>
  <si>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</si>
  <si>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</si>
  <si>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</si>
  <si>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</si>
  <si>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</si>
  <si>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</si>
  <si>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</si>
  <si>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</si>
  <si>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</si>
  <si>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</si>
  <si>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</si>
  <si>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</si>
  <si>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</si>
  <si>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</si>
  <si>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</si>
  <si>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</si>
  <si>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</si>
  <si>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</si>
  <si>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</si>
  <si>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</si>
  <si>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</si>
  <si>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</si>
  <si>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</si>
  <si>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</si>
  <si>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</si>
  <si>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</si>
  <si>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</si>
  <si>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</si>
  <si>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</si>
  <si>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</si>
  <si>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</si>
  <si>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</si>
  <si>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</si>
  <si>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</si>
  <si>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</si>
  <si>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</si>
  <si>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</si>
  <si>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</si>
  <si>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</si>
  <si>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</si>
  <si>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</si>
  <si>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</si>
  <si>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</si>
  <si>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</si>
  <si>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</si>
  <si>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</si>
  <si>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</si>
  <si>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</si>
  <si>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</si>
  <si>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</si>
  <si>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</si>
  <si>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</si>
  <si>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</si>
  <si>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</si>
  <si>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</si>
  <si>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</si>
  <si>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</si>
  <si>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</si>
  <si>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</si>
  <si>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</si>
  <si>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</si>
  <si>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</si>
  <si>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</si>
  <si>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</si>
  <si>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</si>
  <si>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</si>
  <si>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</si>
  <si>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</si>
  <si>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</si>
  <si>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</si>
  <si>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</si>
  <si>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</si>
  <si>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</si>
  <si>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</si>
  <si>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</si>
  <si>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</si>
  <si>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</si>
  <si>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</si>
  <si>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</si>
  <si>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</si>
  <si>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</si>
  <si>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</si>
  <si>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</si>
  <si>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</si>
  <si>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</si>
  <si>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</si>
  <si>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</si>
  <si>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</si>
  <si>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</si>
  <si>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</si>
  <si>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</si>
  <si>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</si>
  <si>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</si>
  <si>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</si>
  <si>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</si>
  <si>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</si>
  <si>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</si>
  <si>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</si>
  <si>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</si>
  <si>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</si>
  <si>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</si>
  <si>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</si>
  <si>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</si>
  <si>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</si>
  <si>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</si>
  <si>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</si>
  <si>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</si>
  <si>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</si>
  <si>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</si>
  <si>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</si>
  <si>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</si>
  <si>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</si>
  <si>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</si>
  <si>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</si>
  <si>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</si>
  <si>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</si>
  <si>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</si>
  <si>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</si>
  <si>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</si>
  <si>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</si>
  <si>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</si>
  <si>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</si>
  <si>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</si>
  <si>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</si>
  <si>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</si>
  <si>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</si>
  <si>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</si>
  <si>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</si>
  <si>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</si>
  <si>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</si>
  <si>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</si>
  <si>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</si>
  <si>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</si>
  <si>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</si>
  <si>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</si>
  <si>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</si>
  <si>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</si>
  <si>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</si>
  <si>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</si>
  <si>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</si>
  <si>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</si>
  <si>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</si>
  <si>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</si>
  <si>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</si>
  <si>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</si>
  <si>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</si>
  <si>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</si>
  <si>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</si>
  <si>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</si>
  <si>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</si>
  <si>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</si>
  <si>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</si>
  <si>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</si>
  <si>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</si>
  <si>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</si>
  <si>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</si>
  <si>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</si>
  <si>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</si>
  <si>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</si>
  <si>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</si>
  <si>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</si>
  <si>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</si>
  <si>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</si>
  <si>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</si>
  <si>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</si>
  <si>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</si>
  <si>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</si>
  <si>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</si>
  <si>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</si>
  <si>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</si>
  <si>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</si>
  <si>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</si>
  <si>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</si>
  <si>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</si>
  <si>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</si>
  <si>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</si>
  <si>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</si>
  <si>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</si>
  <si>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</si>
  <si>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</si>
  <si>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</si>
  <si>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</si>
  <si>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</si>
  <si>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</si>
  <si>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</si>
  <si>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</si>
  <si>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</si>
  <si>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</si>
  <si>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</si>
  <si>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</si>
  <si>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</si>
  <si>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</si>
  <si>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</si>
  <si>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</si>
  <si>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</si>
  <si>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</si>
  <si>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</si>
  <si>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</si>
  <si>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</si>
  <si>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</si>
  <si>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</si>
  <si>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</si>
  <si>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</si>
  <si>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</si>
  <si>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</si>
  <si>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</si>
  <si>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</si>
  <si>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</si>
  <si>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</si>
  <si>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</si>
  <si>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</si>
  <si>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</si>
  <si>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</si>
  <si>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</si>
  <si>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</si>
  <si>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</si>
  <si>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</si>
  <si>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</si>
  <si>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</si>
  <si>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</si>
  <si>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</si>
  <si>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</si>
  <si>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</si>
  <si>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</si>
  <si>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</si>
  <si>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</si>
  <si>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</si>
  <si>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</si>
  <si>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</si>
  <si>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</si>
  <si>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</si>
  <si>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</si>
  <si>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</si>
  <si>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</si>
  <si>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</si>
  <si>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</si>
  <si>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</si>
  <si>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</si>
  <si>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</si>
  <si>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</si>
  <si>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</si>
  <si>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</si>
  <si>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</si>
  <si>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</si>
  <si>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</si>
  <si>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</si>
  <si>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</si>
  <si>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</si>
  <si>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</si>
  <si>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</si>
  <si>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</si>
  <si>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</si>
  <si>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</si>
  <si>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</si>
  <si>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</si>
  <si>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</si>
  <si>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</si>
  <si>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</si>
  <si>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</si>
  <si>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</si>
  <si>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</si>
  <si>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</si>
  <si>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</si>
  <si>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</si>
  <si>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</si>
  <si>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</si>
  <si>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</si>
  <si>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</si>
  <si>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</si>
  <si>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</si>
  <si>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</si>
  <si>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</si>
  <si>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</si>
  <si>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</si>
  <si>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</si>
  <si>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</si>
  <si>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</si>
  <si>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</si>
  <si>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</si>
  <si>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</si>
  <si>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</si>
  <si>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</si>
  <si>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</si>
  <si>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</si>
  <si>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</si>
  <si>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</si>
  <si>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</si>
  <si>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</si>
  <si>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</si>
  <si>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</si>
  <si>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</si>
  <si>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</si>
  <si>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</si>
  <si>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</si>
  <si>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</si>
  <si>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</si>
  <si>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</si>
  <si>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</si>
  <si>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</si>
  <si>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</si>
  <si>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</si>
  <si>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</si>
  <si>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</si>
  <si>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</si>
  <si>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</si>
  <si>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</si>
  <si>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</si>
  <si>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</si>
  <si>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</si>
  <si>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</si>
  <si>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</si>
  <si>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</si>
  <si>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</si>
  <si>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</si>
  <si>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</si>
  <si>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</si>
  <si>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</si>
  <si>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</si>
  <si>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</si>
  <si>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</si>
  <si>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</si>
  <si>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</si>
  <si>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</si>
  <si>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</si>
  <si>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</si>
  <si>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</si>
  <si>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</si>
  <si>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</si>
  <si>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</si>
  <si>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</si>
  <si>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</si>
  <si>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</si>
  <si>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</si>
  <si>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</si>
  <si>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</si>
  <si>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</si>
  <si>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</si>
  <si>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</si>
  <si>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</si>
  <si>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</si>
  <si>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</si>
  <si>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</si>
  <si>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</si>
  <si>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</si>
  <si>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</si>
  <si>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</si>
  <si>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</si>
  <si>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</si>
  <si>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</si>
  <si>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</si>
  <si>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</si>
  <si>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</si>
  <si>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</si>
  <si>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</si>
  <si>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</si>
  <si>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</si>
  <si>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</si>
  <si>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</si>
  <si>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</si>
  <si>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</si>
  <si>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</si>
  <si>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</si>
  <si>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</si>
  <si>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</si>
  <si>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</si>
  <si>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</si>
  <si>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</si>
  <si>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</si>
  <si>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</si>
  <si>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</si>
  <si>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</si>
  <si>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</si>
  <si>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</si>
  <si>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</si>
  <si>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</si>
  <si>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</si>
  <si>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</si>
  <si>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</si>
  <si>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</si>
  <si>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</si>
  <si>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</si>
  <si>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</si>
  <si>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</si>
  <si>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</si>
  <si>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</si>
  <si>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</si>
  <si>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</si>
  <si>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</si>
  <si>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</si>
  <si>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</si>
  <si>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</si>
  <si>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</si>
  <si>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</si>
  <si>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</si>
  <si>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</si>
  <si>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</si>
  <si>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</si>
  <si>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</si>
  <si>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</si>
  <si>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</si>
  <si>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</si>
  <si>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</si>
  <si>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</si>
  <si>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</si>
  <si>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</si>
  <si>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</si>
  <si>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</si>
  <si>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</si>
  <si>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</si>
  <si>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</si>
  <si>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</si>
  <si>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</si>
  <si>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</si>
  <si>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</si>
  <si>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</si>
  <si>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</si>
  <si>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</si>
  <si>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</si>
  <si>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</si>
  <si>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</si>
  <si>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</si>
  <si>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</si>
  <si>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</si>
  <si>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</si>
  <si>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</si>
  <si>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</si>
  <si>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</si>
  <si>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</si>
  <si>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</si>
  <si>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</si>
  <si>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</si>
  <si>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</si>
  <si>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</si>
  <si>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</si>
  <si>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</si>
  <si>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</si>
  <si>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</si>
  <si>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</si>
  <si>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</si>
  <si>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</si>
  <si>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</si>
  <si>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</si>
  <si>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</si>
  <si>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</si>
  <si>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</si>
  <si>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</si>
  <si>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</si>
  <si>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</si>
  <si>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</si>
  <si>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</si>
  <si>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</si>
  <si>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</si>
  <si>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</si>
  <si>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</si>
  <si>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</si>
  <si>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</si>
  <si>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</si>
  <si>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</si>
  <si>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</si>
  <si>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</si>
  <si>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</si>
  <si>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</si>
  <si>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</si>
  <si>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</si>
  <si>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</si>
  <si>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</si>
  <si>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</si>
  <si>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</si>
  <si>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</si>
  <si>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</si>
  <si>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</si>
  <si>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</si>
  <si>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</si>
  <si>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</si>
  <si>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</si>
  <si>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</si>
  <si>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</si>
  <si>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</si>
  <si>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</si>
  <si>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</si>
  <si>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</si>
  <si>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</si>
  <si>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</si>
  <si>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</si>
  <si>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</si>
  <si>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</si>
  <si>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</si>
  <si>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</si>
  <si>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</si>
  <si>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</si>
  <si>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</si>
  <si>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</si>
  <si>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</si>
  <si>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</si>
  <si>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</si>
  <si>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</si>
  <si>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</si>
  <si>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</si>
  <si>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</si>
  <si>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</si>
  <si>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</si>
  <si>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</si>
  <si>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</si>
  <si>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</si>
  <si>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</si>
  <si>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</si>
  <si>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</si>
  <si>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</si>
  <si>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</si>
  <si>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</si>
  <si>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</si>
  <si>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</si>
  <si>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</si>
  <si>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</si>
  <si>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</si>
  <si>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</si>
  <si>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</si>
  <si>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</si>
  <si>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</si>
  <si>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</si>
  <si>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</si>
  <si>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</si>
  <si>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</si>
  <si>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</si>
  <si>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</si>
  <si>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</si>
  <si>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</si>
  <si>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</si>
  <si>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</si>
  <si>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</si>
  <si>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</si>
  <si>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</si>
  <si>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</si>
  <si>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</si>
  <si>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</si>
  <si>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</si>
  <si>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</si>
  <si>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</si>
  <si>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</si>
  <si>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</si>
  <si>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</si>
  <si>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</si>
  <si>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</si>
  <si>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</si>
  <si>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</si>
  <si>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</si>
  <si>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</si>
  <si>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</si>
  <si>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</si>
  <si>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</si>
  <si>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</si>
  <si>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</si>
  <si>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</si>
  <si>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</si>
  <si>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</si>
  <si>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</si>
  <si>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</si>
  <si>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</si>
  <si>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</si>
  <si>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</si>
  <si>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</si>
  <si>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</si>
  <si>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</si>
  <si>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</si>
  <si>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</si>
  <si>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</si>
  <si>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</si>
  <si>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</si>
  <si>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</si>
  <si>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</si>
  <si>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</si>
  <si>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</si>
  <si>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</si>
  <si>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</si>
  <si>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</si>
  <si>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</si>
  <si>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</si>
  <si>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</si>
  <si>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</si>
  <si>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</si>
  <si>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</si>
  <si>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</si>
  <si>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</si>
  <si>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</si>
  <si>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</si>
  <si>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</si>
  <si>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</si>
  <si>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</si>
  <si>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</si>
  <si>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</si>
  <si>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</si>
  <si>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</si>
  <si>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</si>
  <si>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</si>
  <si>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</si>
  <si>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</si>
  <si>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</si>
  <si>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</si>
  <si>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</si>
  <si>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</si>
  <si>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</si>
  <si>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</si>
  <si>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</si>
  <si>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</si>
  <si>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</si>
  <si>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</si>
  <si>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</si>
  <si>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</si>
  <si>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</si>
  <si>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</si>
  <si>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</si>
  <si>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</si>
  <si>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</si>
  <si>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</si>
  <si>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</si>
  <si>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</si>
  <si>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</si>
  <si>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</si>
  <si>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</si>
  <si>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</si>
  <si>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</si>
  <si>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</si>
  <si>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</si>
  <si>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</si>
  <si>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</si>
  <si>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</si>
  <si>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</si>
  <si>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</si>
  <si>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</si>
  <si>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</si>
  <si>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</si>
  <si>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</si>
  <si>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</si>
  <si>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</si>
  <si>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</si>
  <si>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</si>
  <si>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</si>
  <si>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</si>
  <si>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</si>
  <si>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</si>
  <si>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</si>
  <si>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</si>
  <si>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</si>
  <si>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</si>
  <si>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</si>
  <si>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</si>
  <si>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</si>
  <si>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</si>
  <si>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</si>
  <si>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</si>
  <si>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</si>
  <si>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</si>
  <si>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</si>
  <si>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</si>
  <si>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</si>
  <si>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</si>
  <si>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</si>
  <si>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</si>
  <si>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</si>
  <si>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</si>
  <si>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</si>
  <si>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</si>
  <si>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</si>
  <si>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</si>
  <si>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</si>
  <si>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</si>
  <si>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</si>
  <si>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</si>
  <si>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</si>
  <si>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</si>
  <si>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</si>
  <si>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</si>
  <si>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</si>
  <si>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</si>
  <si>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</si>
  <si>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</si>
  <si>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</si>
  <si>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</si>
  <si>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</si>
  <si>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</si>
  <si>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</si>
  <si>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</si>
  <si>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</si>
  <si>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</si>
  <si>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</si>
  <si>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</si>
  <si>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</si>
  <si>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</si>
  <si>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</si>
  <si>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</si>
  <si>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</si>
  <si>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</si>
  <si>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</si>
  <si>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</si>
  <si>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</si>
  <si>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</si>
  <si>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</si>
  <si>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</si>
  <si>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</si>
  <si>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</si>
  <si>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</si>
  <si>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</si>
  <si>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</si>
  <si>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</si>
  <si>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</si>
  <si>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</si>
  <si>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</si>
  <si>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</si>
  <si>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</si>
  <si>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</si>
  <si>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</si>
  <si>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</si>
  <si>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</si>
  <si>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</si>
  <si>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</si>
  <si>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</si>
  <si>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</si>
  <si>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</si>
  <si>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</si>
  <si>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</si>
  <si>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</si>
  <si>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</si>
  <si>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</si>
  <si>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</si>
  <si>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</si>
  <si>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</si>
  <si>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</si>
  <si>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</si>
  <si>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</si>
  <si>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</si>
  <si>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</si>
  <si>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</si>
  <si>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</si>
  <si>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</si>
  <si>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</si>
  <si>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</si>
  <si>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</si>
  <si>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</si>
  <si>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</si>
  <si>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</si>
  <si>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</si>
  <si>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</si>
  <si>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</si>
  <si>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</si>
  <si>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</si>
  <si>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</si>
  <si>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</si>
  <si>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</si>
  <si>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</si>
  <si>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</si>
  <si>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</si>
  <si>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</si>
  <si>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</si>
  <si>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</si>
  <si>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</si>
  <si>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</si>
  <si>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</si>
  <si>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</si>
  <si>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</si>
  <si>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</si>
  <si>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</si>
  <si>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</si>
  <si>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</si>
  <si>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</si>
  <si>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</si>
  <si>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</si>
  <si>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</si>
  <si>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</si>
  <si>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</si>
  <si>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</si>
  <si>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</si>
  <si>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</si>
  <si>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</si>
  <si>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</si>
  <si>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</si>
  <si>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</si>
  <si>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</si>
  <si>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</si>
  <si>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</si>
  <si>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</si>
  <si>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</si>
  <si>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</si>
  <si>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</si>
  <si>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</si>
  <si>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</si>
  <si>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</si>
  <si>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</si>
  <si>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</si>
  <si>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</si>
  <si>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</si>
  <si>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</si>
  <si>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</si>
  <si>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</si>
  <si>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</si>
  <si>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</si>
  <si>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</si>
  <si>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</si>
  <si>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</si>
  <si>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</si>
  <si>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</si>
  <si>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</si>
  <si>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</si>
  <si>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</si>
  <si>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</si>
  <si>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</si>
  <si>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</si>
  <si>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</si>
  <si>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</si>
  <si>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</si>
  <si>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</si>
  <si>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</si>
  <si>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</si>
  <si>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</si>
  <si>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</si>
  <si>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</si>
  <si>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</si>
  <si>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</si>
  <si>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</si>
  <si>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</si>
  <si>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</si>
  <si>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</si>
  <si>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</si>
  <si>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</si>
  <si>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</si>
  <si>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</si>
  <si>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</si>
  <si>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</si>
  <si>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</si>
  <si>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</si>
  <si>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</si>
  <si>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</si>
  <si>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</si>
  <si>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</si>
  <si>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</si>
  <si>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</si>
  <si>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</si>
  <si>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</si>
  <si>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</si>
  <si>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</si>
  <si>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</si>
  <si>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</si>
  <si>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</si>
  <si>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</si>
  <si>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</si>
  <si>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</si>
  <si>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</si>
  <si>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</si>
  <si>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</si>
  <si>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</si>
  <si>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</si>
  <si>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</si>
  <si>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</si>
  <si>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</si>
  <si>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</si>
  <si>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</si>
  <si>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</si>
  <si>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</si>
  <si>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</si>
  <si>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</si>
  <si>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</si>
  <si>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</si>
  <si>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</si>
  <si>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</si>
  <si>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</si>
  <si>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</si>
  <si>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</si>
  <si>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</si>
  <si>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</si>
  <si>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</si>
  <si>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</si>
  <si>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</si>
  <si>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</si>
  <si>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</si>
  <si>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</si>
  <si>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</si>
  <si>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</si>
  <si>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</si>
  <si>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</si>
  <si>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</si>
  <si>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</si>
  <si>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</si>
  <si>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</si>
  <si>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</si>
  <si>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</si>
  <si>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</si>
  <si>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</si>
  <si>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</si>
  <si>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</si>
  <si>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</si>
  <si>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</si>
  <si>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</si>
  <si>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</si>
  <si>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</si>
  <si>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</si>
  <si>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</si>
  <si>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</si>
  <si>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</si>
  <si>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</si>
  <si>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</si>
  <si>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</si>
  <si>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</si>
  <si>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</si>
  <si>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</si>
  <si>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</si>
  <si>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</si>
  <si>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</si>
  <si>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</si>
  <si>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</si>
  <si>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</si>
  <si>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</si>
  <si>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</si>
  <si>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</si>
  <si>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</si>
  <si>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</si>
  <si>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</si>
  <si>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</si>
  <si>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</si>
  <si>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</si>
  <si>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</si>
  <si>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</si>
  <si>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</si>
  <si>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</si>
  <si>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</si>
  <si>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</si>
  <si>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</si>
  <si>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</si>
  <si>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</si>
  <si>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</si>
  <si>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</si>
  <si>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</si>
  <si>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</si>
  <si>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</si>
  <si>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</si>
  <si>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</si>
  <si>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</si>
  <si>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</si>
  <si>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</si>
  <si>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</si>
  <si>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</si>
  <si>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</si>
  <si>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</si>
  <si>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</si>
  <si>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</si>
  <si>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</si>
  <si>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</si>
  <si>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</si>
  <si>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</si>
  <si>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</si>
  <si>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</si>
  <si>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</si>
  <si>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</si>
  <si>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</si>
  <si>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</si>
  <si>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</si>
  <si>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</si>
  <si>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</si>
  <si>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</si>
  <si>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</si>
  <si>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</si>
  <si>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</si>
  <si>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</si>
  <si>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</si>
  <si>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</si>
  <si>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</si>
  <si>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</si>
  <si>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</si>
  <si>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</si>
  <si>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</si>
  <si>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</si>
  <si>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</si>
  <si>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</si>
  <si>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</si>
  <si>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</si>
  <si>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</si>
  <si>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</si>
  <si>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</si>
  <si>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</si>
  <si>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</si>
  <si>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</si>
  <si>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</si>
  <si>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</si>
  <si>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</si>
  <si>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</si>
  <si>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</si>
  <si>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</si>
  <si>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</si>
  <si>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</si>
  <si>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</si>
  <si>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</si>
  <si>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</si>
  <si>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</si>
  <si>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</si>
  <si>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</si>
  <si>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</si>
  <si>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</si>
  <si>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</si>
  <si>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</si>
  <si>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</si>
  <si>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</si>
  <si>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</si>
  <si>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</si>
  <si>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</si>
  <si>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</si>
  <si>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</si>
  <si>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</si>
  <si>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</si>
  <si>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</si>
  <si>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</si>
  <si>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</si>
  <si>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</si>
  <si>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</si>
  <si>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</si>
  <si>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</si>
  <si>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</si>
  <si>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</si>
  <si>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</si>
  <si>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</si>
  <si>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</si>
  <si>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</si>
  <si>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</si>
  <si>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</si>
  <si>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</si>
  <si>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</si>
  <si>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</si>
  <si>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</si>
  <si>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</si>
  <si>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</si>
  <si>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</si>
  <si>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</si>
  <si>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</si>
  <si>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</si>
  <si>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</si>
  <si>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</si>
  <si>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</si>
  <si>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</si>
  <si>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</si>
  <si>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</si>
  <si>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</si>
  <si>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</si>
  <si>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</si>
  <si>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</si>
  <si>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</si>
  <si>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</si>
  <si>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</si>
  <si>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</si>
  <si>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</si>
  <si>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</si>
  <si>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</si>
  <si>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</si>
  <si>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</si>
  <si>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</si>
  <si>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</si>
  <si>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</si>
  <si>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</si>
  <si>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</si>
  <si>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</si>
  <si>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</si>
  <si>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</si>
  <si>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</si>
  <si>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</si>
  <si>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</si>
  <si>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</si>
  <si>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</si>
  <si>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</si>
  <si>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</si>
  <si>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</si>
  <si>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</si>
  <si>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</si>
  <si>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</si>
  <si>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</si>
  <si>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</si>
  <si>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</si>
  <si>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</si>
  <si>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</si>
  <si>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</si>
  <si>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</si>
  <si>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</si>
  <si>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</si>
  <si>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</si>
  <si>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</si>
  <si>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</si>
  <si>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</si>
  <si>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</si>
  <si>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</si>
  <si>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</si>
  <si>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</si>
  <si>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</si>
  <si>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</si>
  <si>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</si>
  <si>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</si>
  <si>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</si>
  <si>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</si>
  <si>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</si>
  <si>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</si>
  <si>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</si>
  <si>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</si>
  <si>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</si>
  <si>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</si>
  <si>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</si>
  <si>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</si>
  <si>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</si>
  <si>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</si>
  <si>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</si>
  <si>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</si>
  <si>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</si>
  <si>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</si>
  <si>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</si>
  <si>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</si>
  <si>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</si>
  <si>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</si>
  <si>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</si>
  <si>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</si>
  <si>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</si>
  <si>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</si>
  <si>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</si>
  <si>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</si>
  <si>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</si>
  <si>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</si>
  <si>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</si>
  <si>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</si>
  <si>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</si>
  <si>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</si>
  <si>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</si>
  <si>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</si>
  <si>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</si>
  <si>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</si>
  <si>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</si>
  <si>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</si>
  <si>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</si>
  <si>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</si>
  <si>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</si>
  <si>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</si>
  <si>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</si>
  <si>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</si>
  <si>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</si>
  <si>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</si>
  <si>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</si>
  <si>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</si>
  <si>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</si>
  <si>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</si>
  <si>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</si>
  <si>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</si>
  <si>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</si>
  <si>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</si>
  <si>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</si>
  <si>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</si>
  <si>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</si>
  <si>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</si>
  <si>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</si>
  <si>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</si>
  <si>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</si>
  <si>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</si>
  <si>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</si>
  <si>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</si>
  <si>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</si>
  <si>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</si>
  <si>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</si>
  <si>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</si>
  <si>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</si>
  <si>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</si>
  <si>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</si>
  <si>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</si>
  <si>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</si>
  <si>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</si>
  <si>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</si>
  <si>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</si>
  <si>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</si>
  <si>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</si>
  <si>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</si>
  <si>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</si>
  <si>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</si>
  <si>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</si>
  <si>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</si>
  <si>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</si>
  <si>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</si>
  <si>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</si>
  <si>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</si>
  <si>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</si>
  <si>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</si>
  <si>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</si>
  <si>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</si>
  <si>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</si>
  <si>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</si>
  <si>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</si>
  <si>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</si>
  <si>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</si>
  <si>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</si>
  <si>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</si>
  <si>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</si>
  <si>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</si>
  <si>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</si>
  <si>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</si>
  <si>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</si>
  <si>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</si>
  <si>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</si>
  <si>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</si>
  <si>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</si>
  <si>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</si>
  <si>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</si>
  <si>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</si>
  <si>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</si>
  <si>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</si>
  <si>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</si>
  <si>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</si>
  <si>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</si>
  <si>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</si>
  <si>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</si>
  <si>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</si>
  <si>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</si>
  <si>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</si>
  <si>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</si>
  <si>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</si>
  <si>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</si>
  <si>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</si>
  <si>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</si>
  <si>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</si>
  <si>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</si>
  <si>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</si>
  <si>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</si>
  <si>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</si>
  <si>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</si>
  <si>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</si>
  <si>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</si>
  <si>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</si>
  <si>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</si>
  <si>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</si>
  <si>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</si>
  <si>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</si>
  <si>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</si>
  <si>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</si>
  <si>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</si>
  <si>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</si>
  <si>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</si>
  <si>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</si>
  <si>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</si>
  <si>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</si>
  <si>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</si>
  <si>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</si>
  <si>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</si>
  <si>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</si>
  <si>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</si>
  <si>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</si>
  <si>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</si>
  <si>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</si>
  <si>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</si>
  <si>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</si>
  <si>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</si>
  <si>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</si>
  <si>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</si>
  <si>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</si>
  <si>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</si>
  <si>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</si>
  <si>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</si>
  <si>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</si>
  <si>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</si>
  <si>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</si>
  <si>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</si>
  <si>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</si>
  <si>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</si>
  <si>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</si>
  <si>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</si>
  <si>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</si>
  <si>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</si>
  <si>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</si>
  <si>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</si>
  <si>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</si>
  <si>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</si>
  <si>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</si>
  <si>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</si>
  <si>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</si>
  <si>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</si>
  <si>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</si>
  <si>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</si>
  <si>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</si>
  <si>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</si>
  <si>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</si>
  <si>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</si>
  <si>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</si>
  <si>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</si>
  <si>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</si>
  <si>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</si>
  <si>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</si>
  <si>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</si>
  <si>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</si>
  <si>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</si>
  <si>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</si>
  <si>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</si>
  <si>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</si>
  <si>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</si>
  <si>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</si>
  <si>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</si>
  <si>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</si>
  <si>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</si>
  <si>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</si>
  <si>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</si>
  <si>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</si>
  <si>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</si>
  <si>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</si>
  <si>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</si>
  <si>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</si>
  <si>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</si>
  <si>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</si>
  <si>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</si>
  <si>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</si>
  <si>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</si>
  <si>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</si>
  <si>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</si>
  <si>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</si>
  <si>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</si>
  <si>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</si>
  <si>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</si>
  <si>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</si>
  <si>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</si>
  <si>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</si>
  <si>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</si>
  <si>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</si>
  <si>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</si>
  <si>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</si>
  <si>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</si>
  <si>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</si>
  <si>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</si>
  <si>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</si>
  <si>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</si>
  <si>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</si>
  <si>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</si>
  <si>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</si>
  <si>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</si>
  <si>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</si>
  <si>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</si>
  <si>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</si>
  <si>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</si>
  <si>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</si>
  <si>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</si>
  <si>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</si>
  <si>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</si>
  <si>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</si>
  <si>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</si>
  <si>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</si>
  <si>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</si>
  <si>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</si>
  <si>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</si>
  <si>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</si>
  <si>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</si>
  <si>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</si>
  <si>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</si>
  <si>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</si>
  <si>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</si>
  <si>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</si>
  <si>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</si>
  <si>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</si>
  <si>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</si>
  <si>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</si>
  <si>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</si>
  <si>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</si>
  <si>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</si>
  <si>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</si>
  <si>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</si>
  <si>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</si>
  <si>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</si>
  <si>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</si>
  <si>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</si>
  <si>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</si>
  <si>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</si>
  <si>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</si>
  <si>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</si>
  <si>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</si>
  <si>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</si>
  <si>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</si>
  <si>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</si>
  <si>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</si>
  <si>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</si>
  <si>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</si>
  <si>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</si>
  <si>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</si>
  <si>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</si>
  <si>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</si>
  <si>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</si>
  <si>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</si>
  <si>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</si>
  <si>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</si>
  <si>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</si>
  <si>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</si>
  <si>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</si>
  <si>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</si>
  <si>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</si>
  <si>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</si>
  <si>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</si>
  <si>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</si>
  <si>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</si>
  <si>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</si>
  <si>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</si>
  <si>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</si>
  <si>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</si>
  <si>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</si>
  <si>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</si>
  <si>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</si>
  <si>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</si>
  <si>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</si>
  <si>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</si>
  <si>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</si>
  <si>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</si>
  <si>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</si>
  <si>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</si>
  <si>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</si>
  <si>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</si>
  <si>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</si>
  <si>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</si>
  <si>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</si>
  <si>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</si>
  <si>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</si>
  <si>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</si>
  <si>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</si>
  <si>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</si>
  <si>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</si>
  <si>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</si>
  <si>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</si>
  <si>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</si>
  <si>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</si>
  <si>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</si>
  <si>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</si>
  <si>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</si>
  <si>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</si>
  <si>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</si>
  <si>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</si>
  <si>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</si>
  <si>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</si>
  <si>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</si>
  <si>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</si>
  <si>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</si>
  <si>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</si>
  <si>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</si>
  <si>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</si>
  <si>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</si>
  <si>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</si>
  <si>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</si>
  <si>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</si>
  <si>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</si>
  <si>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</si>
  <si>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</si>
  <si>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</si>
  <si>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</si>
  <si>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</si>
  <si>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</si>
  <si>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</si>
  <si>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</si>
  <si>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</si>
  <si>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</si>
  <si>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</si>
  <si>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</si>
  <si>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</si>
  <si>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</si>
  <si>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</si>
  <si>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</si>
  <si>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</si>
  <si>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</si>
  <si>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</si>
  <si>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</si>
  <si>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</si>
  <si>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</si>
  <si>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</si>
  <si>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</si>
  <si>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</si>
  <si>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</si>
  <si>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</si>
  <si>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</si>
  <si>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</si>
  <si>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</si>
  <si>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</si>
  <si>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</si>
  <si>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</si>
  <si>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</si>
  <si>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</si>
  <si>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</si>
  <si>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</si>
  <si>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</si>
  <si>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</si>
  <si>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</si>
  <si>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</si>
  <si>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</si>
  <si>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</si>
  <si>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</si>
  <si>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</si>
  <si>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</si>
  <si>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</si>
  <si>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</si>
  <si>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</si>
  <si>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</si>
  <si>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</si>
  <si>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</si>
  <si>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</si>
  <si>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</si>
  <si>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</si>
  <si>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</si>
  <si>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</si>
  <si>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</si>
  <si>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</si>
  <si>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</si>
  <si>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</si>
  <si>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</si>
  <si>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</si>
  <si>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</si>
  <si>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</si>
  <si>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</si>
  <si>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</si>
  <si>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</si>
  <si>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</si>
  <si>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</si>
  <si>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</si>
  <si>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</si>
  <si>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</si>
  <si>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</si>
  <si>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</si>
  <si>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</si>
  <si>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</si>
  <si>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</si>
  <si>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</si>
  <si>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</si>
  <si>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</si>
  <si>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</si>
  <si>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</si>
  <si>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</si>
  <si>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</si>
  <si>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</si>
  <si>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</si>
  <si>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</si>
  <si>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</si>
  <si>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</si>
  <si>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</si>
  <si>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</si>
  <si>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</si>
  <si>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</si>
  <si>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</si>
  <si>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</si>
  <si>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</si>
  <si>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</si>
  <si>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</si>
  <si>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</si>
  <si>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</si>
  <si>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</si>
  <si>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</si>
  <si>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</si>
  <si>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</si>
  <si>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</si>
  <si>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</si>
  <si>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</si>
  <si>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</si>
  <si>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</si>
  <si>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</si>
  <si>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</si>
  <si>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</si>
  <si>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</si>
  <si>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</si>
  <si>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</si>
  <si>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</si>
  <si>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</si>
  <si>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</si>
  <si>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</si>
  <si>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</si>
  <si>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</si>
  <si>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</si>
  <si>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</si>
  <si>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</si>
  <si>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</si>
  <si>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</si>
  <si>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</si>
  <si>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</si>
  <si>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</si>
  <si>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</si>
  <si>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</si>
  <si>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</si>
  <si>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</si>
  <si>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</si>
  <si>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</si>
  <si>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</si>
  <si>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</si>
  <si>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</si>
  <si>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</si>
  <si>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</si>
  <si>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</si>
  <si>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</si>
  <si>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</si>
  <si>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</si>
  <si>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</si>
  <si>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</si>
  <si>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</si>
  <si>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</si>
  <si>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</si>
  <si>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</si>
  <si>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</si>
  <si>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</si>
  <si>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</si>
  <si>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</si>
  <si>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</si>
  <si>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</si>
  <si>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</si>
  <si>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</si>
  <si>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</si>
  <si>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</si>
  <si>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</si>
  <si>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</si>
  <si>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</si>
  <si>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</si>
  <si>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</si>
  <si>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</si>
  <si>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</si>
  <si>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</si>
  <si>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</si>
  <si>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</si>
  <si>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</si>
  <si>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</si>
  <si>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</si>
  <si>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</si>
  <si>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</si>
  <si>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</si>
  <si>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</si>
  <si>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</si>
  <si>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</si>
  <si>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</si>
  <si>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</si>
  <si>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</si>
  <si>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</si>
  <si>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</si>
  <si>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</si>
  <si>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</si>
  <si>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</si>
  <si>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</si>
  <si>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</si>
  <si>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</si>
  <si>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</si>
  <si>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</si>
  <si>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</si>
  <si>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</si>
  <si>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</si>
  <si>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</si>
  <si>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</si>
  <si>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</si>
  <si>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</si>
  <si>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</si>
  <si>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</si>
  <si>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</si>
  <si>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</si>
  <si>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</si>
  <si>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</si>
  <si>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</si>
  <si>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</si>
  <si>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</si>
  <si>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</si>
  <si>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</si>
  <si>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</si>
  <si>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</si>
  <si>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</si>
  <si>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</si>
  <si>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</si>
  <si>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</si>
  <si>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</si>
  <si>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</si>
  <si>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</si>
  <si>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</si>
  <si>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</si>
  <si>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</si>
  <si>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</si>
  <si>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</si>
  <si>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</si>
  <si>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</si>
  <si>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</si>
  <si>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</si>
  <si>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</si>
  <si>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</si>
  <si>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</si>
  <si>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</si>
  <si>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</si>
  <si>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</si>
  <si>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</si>
  <si>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</si>
  <si>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</si>
  <si>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</si>
  <si>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</si>
  <si>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</si>
  <si>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</si>
  <si>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</si>
  <si>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</si>
  <si>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</si>
  <si>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</si>
  <si>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</si>
  <si>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</si>
  <si>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</si>
  <si>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</si>
  <si>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</si>
  <si>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</si>
  <si>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</si>
  <si>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</si>
  <si>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</si>
  <si>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</si>
  <si>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</si>
  <si>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</si>
  <si>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</si>
  <si>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</si>
  <si>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</si>
  <si>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</si>
  <si>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</si>
  <si>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</si>
  <si>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</si>
  <si>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</si>
  <si>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</si>
  <si>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</si>
  <si>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</si>
  <si>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</si>
  <si>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</si>
  <si>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</si>
  <si>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</si>
  <si>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</si>
  <si>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</si>
  <si>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</si>
  <si>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</si>
  <si>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</si>
  <si>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</si>
  <si>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</si>
  <si>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</si>
  <si>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</si>
  <si>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</si>
  <si>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</si>
  <si>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</si>
  <si>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</si>
  <si>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</si>
  <si>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</si>
  <si>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</si>
  <si>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</si>
  <si>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</si>
  <si>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</si>
  <si>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</si>
  <si>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</si>
  <si>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</si>
  <si>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</si>
  <si>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</si>
  <si>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</si>
  <si>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</si>
  <si>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</si>
  <si>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</si>
  <si>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</si>
  <si>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</si>
  <si>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</si>
  <si>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</si>
  <si>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</si>
  <si>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</si>
  <si>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</si>
  <si>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</si>
  <si>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</si>
  <si>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</si>
  <si>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</si>
  <si>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</si>
  <si>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</si>
  <si>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</si>
  <si>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</si>
  <si>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</si>
  <si>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</si>
  <si>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</si>
  <si>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</si>
  <si>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</si>
  <si>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</si>
  <si>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</si>
  <si>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</si>
  <si>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</si>
  <si>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</si>
  <si>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</si>
  <si>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</si>
  <si>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</si>
  <si>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</si>
  <si>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</si>
  <si>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</si>
  <si>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</si>
  <si>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</si>
  <si>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</si>
  <si>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</si>
  <si>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</si>
  <si>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</si>
  <si>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</si>
  <si>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</si>
  <si>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</si>
  <si>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</si>
  <si>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</si>
  <si>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</si>
  <si>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</si>
  <si>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</si>
  <si>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</si>
  <si>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</si>
  <si>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</si>
  <si>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</si>
  <si>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</si>
  <si>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</si>
  <si>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</si>
  <si>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</si>
  <si>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</si>
  <si>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</si>
  <si>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</si>
  <si>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</si>
  <si>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</si>
  <si>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</si>
  <si>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</si>
  <si>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</si>
  <si>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</si>
  <si>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</si>
  <si>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</si>
  <si>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</si>
  <si>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</si>
  <si>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</si>
  <si>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</si>
  <si>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</si>
  <si>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</si>
  <si>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</si>
  <si>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</si>
  <si>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</si>
  <si>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</si>
  <si>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</si>
  <si>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</si>
  <si>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</si>
  <si>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</si>
  <si>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</si>
  <si>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</si>
  <si>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</si>
  <si>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</si>
  <si>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</si>
  <si>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</si>
  <si>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</si>
  <si>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</si>
  <si>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</si>
  <si>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</si>
  <si>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</si>
  <si>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</si>
  <si>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</si>
  <si>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</si>
  <si>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</si>
  <si>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</si>
  <si>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</si>
  <si>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</si>
  <si>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</si>
  <si>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</si>
  <si>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</si>
  <si>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</si>
  <si>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</si>
  <si>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</si>
  <si>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</si>
  <si>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</si>
  <si>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</si>
  <si>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</si>
  <si>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</si>
  <si>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</si>
  <si>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</si>
  <si>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</si>
  <si>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</si>
  <si>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</si>
  <si>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</si>
  <si>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</si>
  <si>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</si>
  <si>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</si>
  <si>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</si>
  <si>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</si>
  <si>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</si>
  <si>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</si>
  <si>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</si>
  <si>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</si>
  <si>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</si>
  <si>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</si>
  <si>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</si>
  <si>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</si>
  <si>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</si>
  <si>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</si>
  <si>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</si>
  <si>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</si>
  <si>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</si>
  <si>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</si>
  <si>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</si>
  <si>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</si>
  <si>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</si>
  <si>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</si>
  <si>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</si>
  <si>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</si>
  <si>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</si>
  <si>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</si>
  <si>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</si>
  <si>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</si>
  <si>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</si>
  <si>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</si>
  <si>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</si>
  <si>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</si>
  <si>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</si>
  <si>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</si>
  <si>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</si>
  <si>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</si>
  <si>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</si>
  <si>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</si>
  <si>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</si>
  <si>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</si>
  <si>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</si>
  <si>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</si>
  <si>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</si>
  <si>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</si>
  <si>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</si>
  <si>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</si>
  <si>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</si>
  <si>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</si>
  <si>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</si>
  <si>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</si>
  <si>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</si>
  <si>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</si>
  <si>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</si>
  <si>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</si>
  <si>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</si>
  <si>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</si>
  <si>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</si>
  <si>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</si>
  <si>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</si>
  <si>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</si>
  <si>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</si>
  <si>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</si>
  <si>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</si>
  <si>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</si>
  <si>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</si>
  <si>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</si>
  <si>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</si>
  <si>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</si>
  <si>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</si>
  <si>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</si>
  <si>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</si>
  <si>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</si>
  <si>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</si>
  <si>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</si>
  <si>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</si>
  <si>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</si>
  <si>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</si>
  <si>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</si>
  <si>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</si>
  <si>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</si>
  <si>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</si>
  <si>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</si>
  <si>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</si>
  <si>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</si>
  <si>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</si>
  <si>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</si>
  <si>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</si>
  <si>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</si>
  <si>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</si>
  <si>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</si>
  <si>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</si>
  <si>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</si>
  <si>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</si>
  <si>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</si>
  <si>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</si>
  <si>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</si>
  <si>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</si>
  <si>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</si>
  <si>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</si>
  <si>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</si>
  <si>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</si>
  <si>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</si>
  <si>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</si>
  <si>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</si>
  <si>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</si>
  <si>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</si>
  <si>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</si>
  <si>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</si>
  <si>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</si>
  <si>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</si>
  <si>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</si>
  <si>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</si>
  <si>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</si>
  <si>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</si>
  <si>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</si>
  <si>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</si>
  <si>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</si>
  <si>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</si>
  <si>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</si>
  <si>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</si>
  <si>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</si>
  <si>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</si>
  <si>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</si>
  <si>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</si>
  <si>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</si>
  <si>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</si>
  <si>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</si>
  <si>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</si>
  <si>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</si>
  <si>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</si>
  <si>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</si>
  <si>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</si>
  <si>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</si>
  <si>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</si>
  <si>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</si>
  <si>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</si>
  <si>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</si>
  <si>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</si>
  <si>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</si>
  <si>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</si>
  <si>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</si>
  <si>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</si>
  <si>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</si>
  <si>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</si>
  <si>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</si>
  <si>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</si>
  <si>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</si>
  <si>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</si>
  <si>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</si>
  <si>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</si>
  <si>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</si>
  <si>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</si>
  <si>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</si>
  <si>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</si>
  <si>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</si>
  <si>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</si>
  <si>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</si>
  <si>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</si>
  <si>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</si>
  <si>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</si>
  <si>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</si>
  <si>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</si>
  <si>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</si>
  <si>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</si>
  <si>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</si>
  <si>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</si>
  <si>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</si>
  <si>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</si>
  <si>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</si>
  <si>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</si>
  <si>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</si>
  <si>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</si>
  <si>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</si>
  <si>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</si>
  <si>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</si>
  <si>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</si>
  <si>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</si>
  <si>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</si>
  <si>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</si>
  <si>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</si>
  <si>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</si>
  <si>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</si>
  <si>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</si>
  <si>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</si>
  <si>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</si>
  <si>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</si>
  <si>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</si>
  <si>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</si>
  <si>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</si>
  <si>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</si>
  <si>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</si>
  <si>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</si>
  <si>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</si>
  <si>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</si>
  <si>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</si>
  <si>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</si>
  <si>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</si>
  <si>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</si>
  <si>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</si>
  <si>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</si>
  <si>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</si>
  <si>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</si>
  <si>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</si>
  <si>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</si>
  <si>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</si>
  <si>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</si>
  <si>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</si>
  <si>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</si>
  <si>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</si>
  <si>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</si>
  <si>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</si>
  <si>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</si>
  <si>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</si>
  <si>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</si>
  <si>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</si>
  <si>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</si>
  <si>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</si>
  <si>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</si>
  <si>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</si>
  <si>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</si>
  <si>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</si>
  <si>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</si>
  <si>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</si>
  <si>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</si>
  <si>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</si>
  <si>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</si>
  <si>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</si>
  <si>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</si>
  <si>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</si>
  <si>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</si>
  <si>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</si>
  <si>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</si>
  <si>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</si>
  <si>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</si>
  <si>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</si>
  <si>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</si>
  <si>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</si>
  <si>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</si>
  <si>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</si>
  <si>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</si>
  <si>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</si>
  <si>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</si>
  <si>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</si>
  <si>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</si>
  <si>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</si>
  <si>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</si>
  <si>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</si>
  <si>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</si>
  <si>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</si>
  <si>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</si>
  <si>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</si>
  <si>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</si>
  <si>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</si>
  <si>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</si>
  <si>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</si>
  <si>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</si>
  <si>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</si>
  <si>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</si>
  <si>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</si>
  <si>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</si>
  <si>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</si>
  <si>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</si>
  <si>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</si>
  <si>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</si>
  <si>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</si>
  <si>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</si>
  <si>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</si>
  <si>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</si>
  <si>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</si>
  <si>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</si>
  <si>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</si>
  <si>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</si>
  <si>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</si>
  <si>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</si>
  <si>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</si>
  <si>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</si>
  <si>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</si>
  <si>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</si>
  <si>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</si>
  <si>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</si>
  <si>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</si>
  <si>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</si>
  <si>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</si>
  <si>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</si>
  <si>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</si>
  <si>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</si>
  <si>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</si>
  <si>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</si>
  <si>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</si>
  <si>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</si>
  <si>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</si>
  <si>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</si>
  <si>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</si>
  <si>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</si>
  <si>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</si>
  <si>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</si>
  <si>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</si>
  <si>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</si>
  <si>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</si>
  <si>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</si>
  <si>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</si>
  <si>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</si>
  <si>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</si>
  <si>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</si>
  <si>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</si>
  <si>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</si>
  <si>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</si>
  <si>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</si>
  <si>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</si>
  <si>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</si>
  <si>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</si>
  <si>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</si>
  <si>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</si>
  <si>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</si>
  <si>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</si>
  <si>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</si>
  <si>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</si>
  <si>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</si>
  <si>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</si>
  <si>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</si>
  <si>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</si>
  <si>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</si>
  <si>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</si>
  <si>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</si>
  <si>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</si>
  <si>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</si>
  <si>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</si>
  <si>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</si>
  <si>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</si>
  <si>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</si>
  <si>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</si>
  <si>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</si>
  <si>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</si>
  <si>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</si>
  <si>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</si>
  <si>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</si>
  <si>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</si>
  <si>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</si>
  <si>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</si>
  <si>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</si>
  <si>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</si>
  <si>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</si>
  <si>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</si>
  <si>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</si>
  <si>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</si>
  <si>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</si>
  <si>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</si>
  <si>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</si>
  <si>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</si>
  <si>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</si>
  <si>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</si>
  <si>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</si>
  <si>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</si>
  <si>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</si>
  <si>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</si>
  <si>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</si>
  <si>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</si>
  <si>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</si>
  <si>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</si>
  <si>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</si>
  <si>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</si>
  <si>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</si>
  <si>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</si>
  <si>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</si>
  <si>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</si>
  <si>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</si>
  <si>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</si>
  <si>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</si>
  <si>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</si>
  <si>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</si>
  <si>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</si>
  <si>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</si>
  <si>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</si>
  <si>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</si>
  <si>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</si>
  <si>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</si>
  <si>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</si>
  <si>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</si>
  <si>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</si>
  <si>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</si>
  <si>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</si>
  <si>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</si>
  <si>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</si>
  <si>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</si>
  <si>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</si>
  <si>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</si>
  <si>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</si>
  <si>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</si>
  <si>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</si>
  <si>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</si>
  <si>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</si>
  <si>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</si>
  <si>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</si>
  <si>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</si>
  <si>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</si>
  <si>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</si>
  <si>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</si>
  <si>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</si>
  <si>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</si>
  <si>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</si>
  <si>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</si>
  <si>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</si>
  <si>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</si>
  <si>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</si>
  <si>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</si>
  <si>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</si>
  <si>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</si>
  <si>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</si>
  <si>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</si>
  <si>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</si>
  <si>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</si>
  <si>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</si>
  <si>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</si>
  <si>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</si>
  <si>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</si>
  <si>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</si>
  <si>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</si>
  <si>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</si>
  <si>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</si>
  <si>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</si>
  <si>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</si>
  <si>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</si>
  <si>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</si>
  <si>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</si>
  <si>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</si>
  <si>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</si>
  <si>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</si>
  <si>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</si>
  <si>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</si>
  <si>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</si>
  <si>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</si>
  <si>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</si>
  <si>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</si>
  <si>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</si>
  <si>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</si>
  <si>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</si>
  <si>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</si>
  <si>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</si>
  <si>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</si>
  <si>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</si>
  <si>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</si>
  <si>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</si>
  <si>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</si>
  <si>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</si>
  <si>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</si>
  <si>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</si>
  <si>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</si>
  <si>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</si>
  <si>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</si>
  <si>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</si>
  <si>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</si>
  <si>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</si>
  <si>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</si>
  <si>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</si>
  <si>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</si>
  <si>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</si>
  <si>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</si>
  <si>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</si>
  <si>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</si>
  <si>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</si>
  <si>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</si>
  <si>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</si>
  <si>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</si>
  <si>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</si>
  <si>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</si>
  <si>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</si>
  <si>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</si>
  <si>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</si>
  <si>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</si>
  <si>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</si>
  <si>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</si>
  <si>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</si>
  <si>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</si>
  <si>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</si>
  <si>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</si>
  <si>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</si>
  <si>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</si>
  <si>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</si>
  <si>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</si>
  <si>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</si>
  <si>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</si>
  <si>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</si>
  <si>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</si>
  <si>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</si>
  <si>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</si>
  <si>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</si>
  <si>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</si>
  <si>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</si>
  <si>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</si>
  <si>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</si>
  <si>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</si>
  <si>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</si>
  <si>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</si>
  <si>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</si>
  <si>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</si>
  <si>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</si>
  <si>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</si>
  <si>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</si>
  <si>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</si>
  <si>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</si>
  <si>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</si>
  <si>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</si>
  <si>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</si>
  <si>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</si>
  <si>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</si>
  <si>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</si>
  <si>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</si>
  <si>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</si>
  <si>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</si>
  <si>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</si>
  <si>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</si>
  <si>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</si>
  <si>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</si>
  <si>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</si>
  <si>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</si>
  <si>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</si>
  <si>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</si>
  <si>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</si>
  <si>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</si>
  <si>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</si>
  <si>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</si>
  <si>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</si>
  <si>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</si>
  <si>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</si>
  <si>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</si>
  <si>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</si>
  <si>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</si>
  <si>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</si>
  <si>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</si>
  <si>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</si>
  <si>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</si>
  <si>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</si>
  <si>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</si>
  <si>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</si>
  <si>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</si>
  <si>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</si>
  <si>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</si>
  <si>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</si>
  <si>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</si>
  <si>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</si>
  <si>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</si>
  <si>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</si>
  <si>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</si>
  <si>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</si>
  <si>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</si>
  <si>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</si>
  <si>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</si>
  <si>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</si>
  <si>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</si>
  <si>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</si>
  <si>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</si>
  <si>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</si>
  <si>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</si>
  <si>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</si>
  <si>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</si>
  <si>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</si>
  <si>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</si>
  <si>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</si>
  <si>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</si>
  <si>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</si>
  <si>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</si>
  <si>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</si>
  <si>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</si>
  <si>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</si>
  <si>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</si>
  <si>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</si>
  <si>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</si>
  <si>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</si>
  <si>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</si>
  <si>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</si>
  <si>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</si>
  <si>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</si>
  <si>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</si>
  <si>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</si>
  <si>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</si>
  <si>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</si>
  <si>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</si>
  <si>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</si>
  <si>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</si>
  <si>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</si>
  <si>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</si>
  <si>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</si>
  <si>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</si>
  <si>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</si>
  <si>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</si>
  <si>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</si>
  <si>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</si>
  <si>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</si>
  <si>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</si>
  <si>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</si>
  <si>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</si>
  <si>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</si>
  <si>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</si>
  <si>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</si>
  <si>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</si>
  <si>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</si>
  <si>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</si>
  <si>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</si>
  <si>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</si>
  <si>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</si>
  <si>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</si>
  <si>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</si>
  <si>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</si>
  <si>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</si>
  <si>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</si>
  <si>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</si>
  <si>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</si>
  <si>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</si>
  <si>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</si>
  <si>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</si>
  <si>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</si>
  <si>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</si>
  <si>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</si>
  <si>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</si>
  <si>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</si>
  <si>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</si>
  <si>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</si>
  <si>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</si>
  <si>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</si>
  <si>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</si>
  <si>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</si>
  <si>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</si>
  <si>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</si>
  <si>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</si>
  <si>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</si>
  <si>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</si>
  <si>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</si>
  <si>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</si>
  <si>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</si>
  <si>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</si>
  <si>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</si>
  <si>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</si>
  <si>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</si>
  <si>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</si>
  <si>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</si>
  <si>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</si>
  <si>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</si>
  <si>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</si>
  <si>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</si>
  <si>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</si>
  <si>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</si>
  <si>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</si>
  <si>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</si>
  <si>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</si>
  <si>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</si>
  <si>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</si>
  <si>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</si>
  <si>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</si>
  <si>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</si>
  <si>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</si>
  <si>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</si>
  <si>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</si>
  <si>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</si>
  <si>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</si>
  <si>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</si>
  <si>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</si>
  <si>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</si>
  <si>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</si>
  <si>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</si>
  <si>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</si>
  <si>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</si>
  <si>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</si>
  <si>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</si>
  <si>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</si>
  <si>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</si>
  <si>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</si>
  <si>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</si>
  <si>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</si>
  <si>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</si>
  <si>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</si>
  <si>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</si>
  <si>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</si>
  <si>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</si>
  <si>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</si>
  <si>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</si>
  <si>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</si>
  <si>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</si>
  <si>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</si>
  <si>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</si>
  <si>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</si>
  <si>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</si>
  <si>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</si>
  <si>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</si>
  <si>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</si>
  <si>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</si>
  <si>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</si>
  <si>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</si>
  <si>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</si>
  <si>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</si>
  <si>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</si>
  <si>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</si>
  <si>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</si>
  <si>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</si>
  <si>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</si>
  <si>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</si>
  <si>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</si>
  <si>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</si>
  <si>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</si>
  <si>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</si>
  <si>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</si>
  <si>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</si>
  <si>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</si>
  <si>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</si>
  <si>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</si>
  <si>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</si>
  <si>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</si>
  <si>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</si>
  <si>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</si>
  <si>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</si>
  <si>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</si>
  <si>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</si>
  <si>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</si>
  <si>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</si>
  <si>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</si>
  <si>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</si>
  <si>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</si>
  <si>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</si>
  <si>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</si>
  <si>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</si>
  <si>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</si>
  <si>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</si>
  <si>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</si>
  <si>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</si>
  <si>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</si>
  <si>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</si>
  <si>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</si>
  <si>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</si>
  <si>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</si>
  <si>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</si>
  <si>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</si>
  <si>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</si>
  <si>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</si>
  <si>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</si>
  <si>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</si>
  <si>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</si>
  <si>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</si>
  <si>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</si>
  <si>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</si>
  <si>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</si>
  <si>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</si>
  <si>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</si>
  <si>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</si>
  <si>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</si>
  <si>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</si>
  <si>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</si>
  <si>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</si>
  <si>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</si>
  <si>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</si>
  <si>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</si>
  <si>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</si>
  <si>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</si>
  <si>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</si>
  <si>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</si>
  <si>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</si>
  <si>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</si>
  <si>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</si>
  <si>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</si>
  <si>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</si>
  <si>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</si>
  <si>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</si>
  <si>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</si>
  <si>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</si>
  <si>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</si>
  <si>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</si>
  <si>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</si>
  <si>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</si>
  <si>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</si>
  <si>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</si>
  <si>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</si>
  <si>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</si>
  <si>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</si>
  <si>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</si>
  <si>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</si>
  <si>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</si>
  <si>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</si>
  <si>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</si>
  <si>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</si>
  <si>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</si>
  <si>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</si>
  <si>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</si>
  <si>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</si>
  <si>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</si>
  <si>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</si>
  <si>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</si>
  <si>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</si>
  <si>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</si>
  <si>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</si>
  <si>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</si>
  <si>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</si>
  <si>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</si>
  <si>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</si>
  <si>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</si>
  <si>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</si>
  <si>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</si>
  <si>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</si>
  <si>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</si>
  <si>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</si>
  <si>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</si>
  <si>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</si>
  <si>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</si>
  <si>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</si>
  <si>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</si>
  <si>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</si>
  <si>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</si>
  <si>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</si>
  <si>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</si>
  <si>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</si>
  <si>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</si>
  <si>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</si>
  <si>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</si>
  <si>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</si>
  <si>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</si>
  <si>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</si>
  <si>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</si>
  <si>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</si>
  <si>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</si>
  <si>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</si>
  <si>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</si>
  <si>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</si>
  <si>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</si>
  <si>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</si>
  <si>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</si>
  <si>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</si>
  <si>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</si>
  <si>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</si>
  <si>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</si>
  <si>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</si>
  <si>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</si>
  <si>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</si>
  <si>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</si>
  <si>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</si>
  <si>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</si>
  <si>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</si>
  <si>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</si>
  <si>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</si>
  <si>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</si>
  <si>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</si>
  <si>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</si>
  <si>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</si>
  <si>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</si>
  <si>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</si>
  <si>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</si>
  <si>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</si>
  <si>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</si>
  <si>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</si>
  <si>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</si>
  <si>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</si>
  <si>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</si>
  <si>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</si>
  <si>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</si>
  <si>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</si>
  <si>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</si>
  <si>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</si>
  <si>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</si>
  <si>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</si>
  <si>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</si>
  <si>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</si>
  <si>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</si>
  <si>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</si>
  <si>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</si>
  <si>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</si>
  <si>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</si>
  <si>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</si>
  <si>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</si>
  <si>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</si>
  <si>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</si>
  <si>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</si>
  <si>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</si>
  <si>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</si>
  <si>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</si>
  <si>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</si>
  <si>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</si>
  <si>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</si>
  <si>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</si>
  <si>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</si>
  <si>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</si>
  <si>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</si>
  <si>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</si>
  <si>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</si>
  <si>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</si>
  <si>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</si>
  <si>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</si>
  <si>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</si>
  <si>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</si>
  <si>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</si>
  <si>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</si>
  <si>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</si>
  <si>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</si>
  <si>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</si>
  <si>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</si>
  <si>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</si>
  <si>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</si>
  <si>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</si>
  <si>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</si>
  <si>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</si>
  <si>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</si>
  <si>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</si>
  <si>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</si>
  <si>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</si>
  <si>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</si>
  <si>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</si>
  <si>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</si>
  <si>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</si>
  <si>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</si>
  <si>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</si>
  <si>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</si>
  <si>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</si>
  <si>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</si>
  <si>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</si>
  <si>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</si>
  <si>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</si>
  <si>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</si>
  <si>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</si>
  <si>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</si>
  <si>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</si>
  <si>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</si>
  <si>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</si>
  <si>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</si>
  <si>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</si>
  <si>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</si>
  <si>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</si>
  <si>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</si>
  <si>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</si>
  <si>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</si>
  <si>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</si>
  <si>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</si>
  <si>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</si>
  <si>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</si>
  <si>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</si>
  <si>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</si>
  <si>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</si>
  <si>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</si>
  <si>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</si>
  <si>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</si>
  <si>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</si>
  <si>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</si>
  <si>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</si>
  <si>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</si>
  <si>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</si>
  <si>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</si>
  <si>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</si>
  <si>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</si>
  <si>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</si>
  <si>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</si>
  <si>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</si>
  <si>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</si>
  <si>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</si>
  <si>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</si>
  <si>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</si>
  <si>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</si>
  <si>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</si>
  <si>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</si>
  <si>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</si>
  <si>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</si>
  <si>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</si>
  <si>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</si>
  <si>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</si>
  <si>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</si>
  <si>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</si>
  <si>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</si>
  <si>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</si>
  <si>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</si>
  <si>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</si>
  <si>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</si>
  <si>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</si>
  <si>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</si>
  <si>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</si>
  <si>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</si>
  <si>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</si>
  <si>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</si>
  <si>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</si>
  <si>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</si>
  <si>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</si>
  <si>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</si>
  <si>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</si>
  <si>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</si>
  <si>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</si>
  <si>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</si>
  <si>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</si>
  <si>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</si>
  <si>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</si>
  <si>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</si>
  <si>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</si>
  <si>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</si>
  <si>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</si>
  <si>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</si>
  <si>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</si>
  <si>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</si>
  <si>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</si>
  <si>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</si>
  <si>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</si>
  <si>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</si>
  <si>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</si>
  <si>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</si>
  <si>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</si>
  <si>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</si>
  <si>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</si>
  <si>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</si>
  <si>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</si>
  <si>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</si>
  <si>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</si>
  <si>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</si>
  <si>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</si>
  <si>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</si>
  <si>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</si>
  <si>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</si>
  <si>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</si>
  <si>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</si>
  <si>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</si>
  <si>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</si>
  <si>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</si>
  <si>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</si>
  <si>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</si>
  <si>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</si>
  <si>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</si>
  <si>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</si>
  <si>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</si>
  <si>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</si>
  <si>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</si>
  <si>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</si>
  <si>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</si>
  <si>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</si>
  <si>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</si>
  <si>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</si>
  <si>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</si>
  <si>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</si>
  <si>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</si>
  <si>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</si>
  <si>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</si>
  <si>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</si>
  <si>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</si>
  <si>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</si>
  <si>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</si>
  <si>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</si>
  <si>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</si>
  <si>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</si>
  <si>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</si>
  <si>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</si>
  <si>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</si>
  <si>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</si>
  <si>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</si>
  <si>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</si>
  <si>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</si>
  <si>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</si>
  <si>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</si>
  <si>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</si>
  <si>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</si>
  <si>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</si>
  <si>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</si>
  <si>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</si>
  <si>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</si>
  <si>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</si>
  <si>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</si>
  <si>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</si>
  <si>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</si>
  <si>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</si>
  <si>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</si>
  <si>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</si>
  <si>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</si>
  <si>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</si>
  <si>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</si>
  <si>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</si>
  <si>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</si>
  <si>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</si>
  <si>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</si>
  <si>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</si>
  <si>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</si>
  <si>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</si>
  <si>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</si>
  <si>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</si>
  <si>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</si>
  <si>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</si>
  <si>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</si>
  <si>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</si>
  <si>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</si>
  <si>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</si>
  <si>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</si>
  <si>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</si>
  <si>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</si>
  <si>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</si>
  <si>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</si>
  <si>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</si>
  <si>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</si>
  <si>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</si>
  <si>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</si>
  <si>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</si>
  <si>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</si>
  <si>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</si>
  <si>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</si>
  <si>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</si>
  <si>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</si>
  <si>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</si>
  <si>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</si>
  <si>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</si>
  <si>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</si>
  <si>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</si>
  <si>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</si>
  <si>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</si>
  <si>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</si>
  <si>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</si>
  <si>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</si>
  <si>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</si>
  <si>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</si>
  <si>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</si>
  <si>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</si>
  <si>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</si>
  <si>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</si>
  <si>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</si>
  <si>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</si>
  <si>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</si>
  <si>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</si>
  <si>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</si>
  <si>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</si>
  <si>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</si>
  <si>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</si>
  <si>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</si>
  <si>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</si>
  <si>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</si>
  <si>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</si>
  <si>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</si>
  <si>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</si>
  <si>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</si>
  <si>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</si>
  <si>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</si>
  <si>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</si>
  <si>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</si>
  <si>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</si>
  <si>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</si>
  <si>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</si>
  <si>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</si>
  <si>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</si>
  <si>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</si>
  <si>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</si>
  <si>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</si>
  <si>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</si>
  <si>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</si>
  <si>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</si>
  <si>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</si>
  <si>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</si>
  <si>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</si>
  <si>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</si>
  <si>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</si>
  <si>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</si>
  <si>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</si>
  <si>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</si>
  <si>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</si>
  <si>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</si>
  <si>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</si>
  <si>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</si>
  <si>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</si>
  <si>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</si>
  <si>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</si>
  <si>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</si>
  <si>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</si>
  <si>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</si>
  <si>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</si>
  <si>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</si>
  <si>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</si>
  <si>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</si>
  <si>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</si>
  <si>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</si>
  <si>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</si>
  <si>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</si>
  <si>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</si>
  <si>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</si>
  <si>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</si>
  <si>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</si>
  <si>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</si>
  <si>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</si>
  <si>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</si>
  <si>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</si>
  <si>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</si>
  <si>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</si>
  <si>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</si>
  <si>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</si>
  <si>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</si>
  <si>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</si>
  <si>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</si>
  <si>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</si>
  <si>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</si>
  <si>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</si>
  <si>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</si>
  <si>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</si>
  <si>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</si>
  <si>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</si>
  <si>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</si>
  <si>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</si>
  <si>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</si>
  <si>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</si>
  <si>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</si>
  <si>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</si>
  <si>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</si>
  <si>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</si>
  <si>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</si>
  <si>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</si>
  <si>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</si>
  <si>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</si>
  <si>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</si>
  <si>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</si>
  <si>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</si>
  <si>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</si>
  <si>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</si>
  <si>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</si>
  <si>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</si>
  <si>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</si>
  <si>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</si>
  <si>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</si>
  <si>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</si>
  <si>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</si>
  <si>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</si>
  <si>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</si>
  <si>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</si>
  <si>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</si>
  <si>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</si>
  <si>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</si>
  <si>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</si>
  <si>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</si>
  <si>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</si>
  <si>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</si>
  <si>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</si>
  <si>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</si>
  <si>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</si>
  <si>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</si>
  <si>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</si>
  <si>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</si>
  <si>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</si>
  <si>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</si>
  <si>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</si>
  <si>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</si>
  <si>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</si>
  <si>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</si>
  <si>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</si>
  <si>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</si>
  <si>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</si>
  <si>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</si>
  <si>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</si>
  <si>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</si>
  <si>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</si>
  <si>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</si>
  <si>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</si>
  <si>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</si>
  <si>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</si>
  <si>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</si>
  <si>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</si>
  <si>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</si>
  <si>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</si>
  <si>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</si>
  <si>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</si>
  <si>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</si>
  <si>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</si>
  <si>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</si>
  <si>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</si>
  <si>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</si>
  <si>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</si>
  <si>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</si>
  <si>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</si>
  <si>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</si>
  <si>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</si>
  <si>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</si>
  <si>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</si>
  <si>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</si>
  <si>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</si>
  <si>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</si>
  <si>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</si>
  <si>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</si>
  <si>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</si>
  <si>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</si>
  <si>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</si>
  <si>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</si>
  <si>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</si>
  <si>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</si>
  <si>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</si>
  <si>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</si>
  <si>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</si>
  <si>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</si>
  <si>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</si>
  <si>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</si>
  <si>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</si>
  <si>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</si>
  <si>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</si>
  <si>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</si>
  <si>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</si>
  <si>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</si>
  <si>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</si>
  <si>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</si>
  <si>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</si>
  <si>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</si>
  <si>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</si>
  <si>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</si>
  <si>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</si>
  <si>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</si>
  <si>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</si>
  <si>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</si>
  <si>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</si>
  <si>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</si>
  <si>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</si>
  <si>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</si>
  <si>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</si>
  <si>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</si>
  <si>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</si>
  <si>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</si>
  <si>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</si>
  <si>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</si>
  <si>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</si>
  <si>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</si>
  <si>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</si>
  <si>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</si>
  <si>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</si>
  <si>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</si>
  <si>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</si>
  <si>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</si>
  <si>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</si>
  <si>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</si>
  <si>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</si>
  <si>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</si>
  <si>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</si>
  <si>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</si>
  <si>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</si>
  <si>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</si>
  <si>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</si>
  <si>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</si>
  <si>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</si>
  <si>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</si>
  <si>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</si>
  <si>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</si>
  <si>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</si>
  <si>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</si>
  <si>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</si>
  <si>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</si>
  <si>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</si>
  <si>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</si>
  <si>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</si>
  <si>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</si>
  <si>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</si>
  <si>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</si>
  <si>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</si>
  <si>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</si>
  <si>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</si>
  <si>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</si>
  <si>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</si>
  <si>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</si>
  <si>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</si>
  <si>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</si>
  <si>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</si>
  <si>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</si>
  <si>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</si>
  <si>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</si>
  <si>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</si>
  <si>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</si>
  <si>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</si>
  <si>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</si>
  <si>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</si>
  <si>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</si>
  <si>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</si>
  <si>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</si>
  <si>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</si>
  <si>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</si>
  <si>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</si>
  <si>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</si>
  <si>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</si>
  <si>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</si>
  <si>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</si>
  <si>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</si>
  <si>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</si>
  <si>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</si>
  <si>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</si>
  <si>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</si>
  <si>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</si>
  <si>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</si>
  <si>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</si>
  <si>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</si>
  <si>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</si>
  <si>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</si>
  <si>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</si>
  <si>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</si>
  <si>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</si>
  <si>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</si>
  <si>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</si>
  <si>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</si>
  <si>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</si>
  <si>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</si>
  <si>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</si>
  <si>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</si>
  <si>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</si>
  <si>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</si>
  <si>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</si>
  <si>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</si>
  <si>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</si>
  <si>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</si>
  <si>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</si>
  <si>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</si>
  <si>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</si>
  <si>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</si>
  <si>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</si>
  <si>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</si>
  <si>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</si>
  <si>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</si>
  <si>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</si>
  <si>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</si>
  <si>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</si>
  <si>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</si>
  <si>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</si>
  <si>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</si>
  <si>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</si>
  <si>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</si>
  <si>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</si>
  <si>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</si>
  <si>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</si>
  <si>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</si>
  <si>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</si>
  <si>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</si>
  <si>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</si>
  <si>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</si>
  <si>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</si>
  <si>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</si>
  <si>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</si>
  <si>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</si>
  <si>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</si>
  <si>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</si>
  <si>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</si>
  <si>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</si>
  <si>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</si>
  <si>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</si>
  <si>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</si>
  <si>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</si>
  <si>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</si>
  <si>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</si>
  <si>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</si>
  <si>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</si>
  <si>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</si>
  <si>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</si>
  <si>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</si>
  <si>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</si>
  <si>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</si>
  <si>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</si>
  <si>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</si>
  <si>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</si>
  <si>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</si>
  <si>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</si>
  <si>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</si>
  <si>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</si>
  <si>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</si>
  <si>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</si>
  <si>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</si>
  <si>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</si>
  <si>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</si>
  <si>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</si>
  <si>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</si>
  <si>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</si>
  <si>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</si>
  <si>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</si>
  <si>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</si>
  <si>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</si>
  <si>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</si>
  <si>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</si>
  <si>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</si>
  <si>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</si>
  <si>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</si>
  <si>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</si>
  <si>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</si>
  <si>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</si>
  <si>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</si>
  <si>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</si>
  <si>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</si>
  <si>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</si>
  <si>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</si>
  <si>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</si>
  <si>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</si>
  <si>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</si>
  <si>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</si>
  <si>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</si>
  <si>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</si>
  <si>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</si>
  <si>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</si>
  <si>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</si>
  <si>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</si>
  <si>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</si>
  <si>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</si>
  <si>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</si>
  <si>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</si>
  <si>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</si>
  <si>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</si>
  <si>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</si>
  <si>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</si>
  <si>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</si>
  <si>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</si>
  <si>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</si>
  <si>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</si>
  <si>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</si>
  <si>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</si>
  <si>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</si>
  <si>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</si>
  <si>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</si>
  <si>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</si>
  <si>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</si>
  <si>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</si>
  <si>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</si>
  <si>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</si>
  <si>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</si>
  <si>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</si>
  <si>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</si>
  <si>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</si>
  <si>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</si>
  <si>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</si>
  <si>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</si>
  <si>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</si>
  <si>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</si>
  <si>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</si>
  <si>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</si>
  <si>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</si>
  <si>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</si>
  <si>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</si>
  <si>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</si>
  <si>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</si>
  <si>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</si>
  <si>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</si>
  <si>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</si>
  <si>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</si>
  <si>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</si>
  <si>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</si>
  <si>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</si>
  <si>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</si>
  <si>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</si>
  <si>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</si>
  <si>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</si>
  <si>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</si>
  <si>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</si>
  <si>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</si>
  <si>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</si>
  <si>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</si>
  <si>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</si>
  <si>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</si>
  <si>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</si>
  <si>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</si>
  <si>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</si>
  <si>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</si>
  <si>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</si>
  <si>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</si>
  <si>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</si>
  <si>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</si>
  <si>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</si>
  <si>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</si>
  <si>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</si>
  <si>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</si>
  <si>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</si>
  <si>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</si>
  <si>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</si>
  <si>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</si>
  <si>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</si>
  <si>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</si>
  <si>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</si>
  <si>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</si>
  <si>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</si>
  <si>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</si>
  <si>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</si>
  <si>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</si>
  <si>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</si>
  <si>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</si>
  <si>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</si>
  <si>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</si>
  <si>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</si>
  <si>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</si>
  <si>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</si>
  <si>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</si>
  <si>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</si>
  <si>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</si>
  <si>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</si>
  <si>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</si>
  <si>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</si>
  <si>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</si>
  <si>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</si>
  <si>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</si>
  <si>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</si>
  <si>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</si>
  <si>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</si>
  <si>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</si>
  <si>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</si>
  <si>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</si>
  <si>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</si>
  <si>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</si>
  <si>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</si>
  <si>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</si>
  <si>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</si>
  <si>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</si>
  <si>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</si>
  <si>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</si>
  <si>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</si>
  <si>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</si>
  <si>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</si>
  <si>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</si>
  <si>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</si>
  <si>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</si>
  <si>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</si>
  <si>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</si>
  <si>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</si>
  <si>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</si>
  <si>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</si>
  <si>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</si>
  <si>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</si>
  <si>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</si>
  <si>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</si>
  <si>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</si>
  <si>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</si>
  <si>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</si>
  <si>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</si>
  <si>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</si>
  <si>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</si>
  <si>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</si>
  <si>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</si>
  <si>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</si>
  <si>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</si>
  <si>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</si>
  <si>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</si>
  <si>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</si>
  <si>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</si>
  <si>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</si>
  <si>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</si>
  <si>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</si>
  <si>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</si>
  <si>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</si>
  <si>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</si>
  <si>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</si>
  <si>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</si>
  <si>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</si>
  <si>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</si>
  <si>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</si>
  <si>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</si>
  <si>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</si>
  <si>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</si>
  <si>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</si>
  <si>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</si>
  <si>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</si>
  <si>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</si>
  <si>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</si>
  <si>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</si>
  <si>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</si>
  <si>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</si>
  <si>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</si>
  <si>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</si>
  <si>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</si>
  <si>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</si>
  <si>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</si>
  <si>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</si>
  <si>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</si>
  <si>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</si>
  <si>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</si>
  <si>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</si>
  <si>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</si>
  <si>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</si>
  <si>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</si>
  <si>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</si>
  <si>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</si>
  <si>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</si>
  <si>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</si>
  <si>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</si>
  <si>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</si>
  <si>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</si>
  <si>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</si>
  <si>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</si>
  <si>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</si>
  <si>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</si>
  <si>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</si>
  <si>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</si>
  <si>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</si>
  <si>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</si>
  <si>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</si>
  <si>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</si>
  <si>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</si>
  <si>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</si>
  <si>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</si>
  <si>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</si>
  <si>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</si>
  <si>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</si>
  <si>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</si>
  <si>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</si>
  <si>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</si>
  <si>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</si>
  <si>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</si>
  <si>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</si>
  <si>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</si>
  <si>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</si>
  <si>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</si>
  <si>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</si>
  <si>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</si>
  <si>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</si>
  <si>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</si>
  <si>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</si>
  <si>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</si>
  <si>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</si>
  <si>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</si>
  <si>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</si>
  <si>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</si>
  <si>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</si>
  <si>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</si>
  <si>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</si>
  <si>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</si>
  <si>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</si>
  <si>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</si>
  <si>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</si>
  <si>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</si>
  <si>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</si>
  <si>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</si>
  <si>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</si>
  <si>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</si>
  <si>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</si>
  <si>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</si>
  <si>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</si>
  <si>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</si>
  <si>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</si>
  <si>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</si>
  <si>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</si>
  <si>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</si>
  <si>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</si>
  <si>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</si>
  <si>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</si>
  <si>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</si>
  <si>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</si>
  <si>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</si>
  <si>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</si>
  <si>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</si>
  <si>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</si>
  <si>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</si>
  <si>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</si>
  <si>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</si>
  <si>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</si>
  <si>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</si>
  <si>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</si>
  <si>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</si>
  <si>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</si>
  <si>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</si>
  <si>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</si>
  <si>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</si>
  <si>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</si>
  <si>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</si>
  <si>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</si>
  <si>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</si>
  <si>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</si>
  <si>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</si>
  <si>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</si>
  <si>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</si>
  <si>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</si>
  <si>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</si>
  <si>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</si>
  <si>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</si>
  <si>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</si>
  <si>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</si>
  <si>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</si>
  <si>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</si>
  <si>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</si>
  <si>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</si>
  <si>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</si>
  <si>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</si>
  <si>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</si>
  <si>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</si>
  <si>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</si>
  <si>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</si>
  <si>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</si>
  <si>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</si>
  <si>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</si>
  <si>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</si>
  <si>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</si>
  <si>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</si>
  <si>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</si>
  <si>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</si>
  <si>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</si>
  <si>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</si>
  <si>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</si>
  <si>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</si>
  <si>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</si>
  <si>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</si>
  <si>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</si>
  <si>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</si>
  <si>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</si>
  <si>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</si>
  <si>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</si>
  <si>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</si>
  <si>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</si>
  <si>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</si>
  <si>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</si>
  <si>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</si>
  <si>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</si>
  <si>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</si>
  <si>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</si>
  <si>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</si>
  <si>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</si>
  <si>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</si>
  <si>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</si>
  <si>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</si>
  <si>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</si>
  <si>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</si>
  <si>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</si>
  <si>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</si>
  <si>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</si>
  <si>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</si>
  <si>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</si>
  <si>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</si>
  <si>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</si>
  <si>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</si>
  <si>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</si>
  <si>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</si>
  <si>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</si>
  <si>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</si>
  <si>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</si>
  <si>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</si>
  <si>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</si>
  <si>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</si>
  <si>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</si>
  <si>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</si>
  <si>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</si>
  <si>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</si>
  <si>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</si>
  <si>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</si>
  <si>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</si>
  <si>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</si>
  <si>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</si>
  <si>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</si>
  <si>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</si>
  <si>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</si>
  <si>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</si>
  <si>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</si>
  <si>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</si>
  <si>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</si>
  <si>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</si>
  <si>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</si>
  <si>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</si>
  <si>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</si>
  <si>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</si>
  <si>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</si>
  <si>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</si>
  <si>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</si>
  <si>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</si>
  <si>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</si>
  <si>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</si>
  <si>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</si>
  <si>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</si>
  <si>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</si>
  <si>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</si>
  <si>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</si>
  <si>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</si>
  <si>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</si>
  <si>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</si>
  <si>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</si>
  <si>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</si>
  <si>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</si>
  <si>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</si>
  <si>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</si>
  <si>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</si>
  <si>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</si>
  <si>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</si>
  <si>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</si>
  <si>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</si>
  <si>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</si>
  <si>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</si>
  <si>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</si>
  <si>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</si>
  <si>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</si>
  <si>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</si>
  <si>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</si>
  <si>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</si>
  <si>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</si>
  <si>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</si>
  <si>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</si>
  <si>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</si>
  <si>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</si>
  <si>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</si>
  <si>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</si>
  <si>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</si>
  <si>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</si>
  <si>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</si>
  <si>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</si>
  <si>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</si>
  <si>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</si>
  <si>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</si>
  <si>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</si>
  <si>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</si>
  <si>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</si>
  <si>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</si>
  <si>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</si>
  <si>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</si>
  <si>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</si>
  <si>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</si>
  <si>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</si>
  <si>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</si>
  <si>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</si>
  <si>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</si>
  <si>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</si>
  <si>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</si>
  <si>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</si>
  <si>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</si>
  <si>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</si>
  <si>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</si>
  <si>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</si>
  <si>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</si>
  <si>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</si>
  <si>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</si>
  <si>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</si>
  <si>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</si>
  <si>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</si>
  <si>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</si>
  <si>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</si>
  <si>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</si>
  <si>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</si>
  <si>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</si>
  <si>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</si>
  <si>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</si>
  <si>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</si>
  <si>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</si>
  <si>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</si>
  <si>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</si>
  <si>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</si>
  <si>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</si>
  <si>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</si>
  <si>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</si>
  <si>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</si>
  <si>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</si>
  <si>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</si>
  <si>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</si>
  <si>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</si>
  <si>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</si>
  <si>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</si>
  <si>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</si>
  <si>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</si>
  <si>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</si>
  <si>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</si>
  <si>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</si>
  <si>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</si>
  <si>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</si>
  <si>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</si>
  <si>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</si>
  <si>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</si>
  <si>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</si>
  <si>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</si>
  <si>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</si>
  <si>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</si>
  <si>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</si>
  <si>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</si>
  <si>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</si>
  <si>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</si>
  <si>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</si>
  <si>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</si>
  <si>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</si>
  <si>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</si>
  <si>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</si>
  <si>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</si>
  <si>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</si>
  <si>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</si>
  <si>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</si>
  <si>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</si>
  <si>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</si>
  <si>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</si>
  <si>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</si>
  <si>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</si>
  <si>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</si>
  <si>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</si>
  <si>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</si>
  <si>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</si>
  <si>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</si>
  <si>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</si>
  <si>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</si>
  <si>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</si>
  <si>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</si>
  <si>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</si>
  <si>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</si>
  <si>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</si>
  <si>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</si>
  <si>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</si>
  <si>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</si>
  <si>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</si>
  <si>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</si>
  <si>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</si>
  <si>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</si>
  <si>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</si>
  <si>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</si>
  <si>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</si>
  <si>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</si>
  <si>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</si>
  <si>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</si>
  <si>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</si>
  <si>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</si>
  <si>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</si>
  <si>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</si>
  <si>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</si>
  <si>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</si>
  <si>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</si>
  <si>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</si>
  <si>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</si>
  <si>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</si>
  <si>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</si>
  <si>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</si>
  <si>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</si>
  <si>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</si>
  <si>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</si>
  <si>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</si>
  <si>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</si>
  <si>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</si>
  <si>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</si>
  <si>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</si>
  <si>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</si>
  <si>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</si>
  <si>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</si>
  <si>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</si>
  <si>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</si>
  <si>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</si>
  <si>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</si>
  <si>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</si>
  <si>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</si>
  <si>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</si>
  <si>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</si>
  <si>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</si>
  <si>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</si>
  <si>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</si>
  <si>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</si>
  <si>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</si>
  <si>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</si>
  <si>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</si>
  <si>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</si>
  <si>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</si>
  <si>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</si>
  <si>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</si>
  <si>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</si>
  <si>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</si>
  <si>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</si>
  <si>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</si>
  <si>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</si>
  <si>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</si>
  <si>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</si>
  <si>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</si>
  <si>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</si>
  <si>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</si>
  <si>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</si>
  <si>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</si>
  <si>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</si>
  <si>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</si>
  <si>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</si>
  <si>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</si>
  <si>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</si>
  <si>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</si>
  <si>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</si>
  <si>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</si>
  <si>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</si>
  <si>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</si>
  <si>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</si>
  <si>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</si>
  <si>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</si>
  <si>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</si>
  <si>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</si>
  <si>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</si>
  <si>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</si>
  <si>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</si>
  <si>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</si>
  <si>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</si>
  <si>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</si>
  <si>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</si>
  <si>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</si>
  <si>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</si>
  <si>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</si>
  <si>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</si>
  <si>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</si>
  <si>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</si>
  <si>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</si>
  <si>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</si>
  <si>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</si>
  <si>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</si>
  <si>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</si>
  <si>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</si>
  <si>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</si>
  <si>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</si>
  <si>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</si>
  <si>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</si>
  <si>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</si>
  <si>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</si>
  <si>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</si>
  <si>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</si>
  <si>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</si>
  <si>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</si>
  <si>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</si>
  <si>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</si>
  <si>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</si>
  <si>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</si>
  <si>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</si>
  <si>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</si>
  <si>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</si>
  <si>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</si>
  <si>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</si>
  <si>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</si>
  <si>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</si>
  <si>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</si>
  <si>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</si>
  <si>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</si>
  <si>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</si>
  <si>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</si>
  <si>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</si>
  <si>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</si>
  <si>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</si>
  <si>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</si>
  <si>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</si>
  <si>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</si>
  <si>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</si>
  <si>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</si>
  <si>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</si>
  <si>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</si>
  <si>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</si>
  <si>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</si>
  <si>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</si>
  <si>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</si>
  <si>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</si>
  <si>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</si>
  <si>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</si>
  <si>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</si>
  <si>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</si>
  <si>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</si>
  <si>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</si>
  <si>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</si>
  <si>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</si>
  <si>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</si>
  <si>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</si>
  <si>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</si>
  <si>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</si>
  <si>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</si>
  <si>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</si>
  <si>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</si>
  <si>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</si>
  <si>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</si>
  <si>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</si>
  <si>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</si>
  <si>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</si>
  <si>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</si>
  <si>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</si>
  <si>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</si>
  <si>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</si>
  <si>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</si>
  <si>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</si>
  <si>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</si>
  <si>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</si>
  <si>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</si>
  <si>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</si>
  <si>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</si>
  <si>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</si>
  <si>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</si>
  <si>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</si>
  <si>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</si>
  <si>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</si>
  <si>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</si>
  <si>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</si>
  <si>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</si>
  <si>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</si>
  <si>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</si>
  <si>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</si>
  <si>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</si>
  <si>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</si>
  <si>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</si>
  <si>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</si>
  <si>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</si>
  <si>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</si>
  <si>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</si>
  <si>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</si>
  <si>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</si>
  <si>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</si>
  <si>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</si>
  <si>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</si>
  <si>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</si>
  <si>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</si>
  <si>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</si>
  <si>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</si>
  <si>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</si>
  <si>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</si>
  <si>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</si>
  <si>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</si>
  <si>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</si>
  <si>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</si>
  <si>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</si>
  <si>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</si>
  <si>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</si>
  <si>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</si>
  <si>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</si>
  <si>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</si>
  <si>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</si>
  <si>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</si>
  <si>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</si>
  <si>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</si>
  <si>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</si>
  <si>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</si>
  <si>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</si>
  <si>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</si>
  <si>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</si>
  <si>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</si>
  <si>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</si>
  <si>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</si>
  <si>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</si>
  <si>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</si>
  <si>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</si>
  <si>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</si>
  <si>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</si>
  <si>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</si>
  <si>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</si>
  <si>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</si>
  <si>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</si>
  <si>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</si>
  <si>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</si>
  <si>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</si>
  <si>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</si>
  <si>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</si>
  <si>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</si>
  <si>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</si>
  <si>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</si>
  <si>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</si>
  <si>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</si>
  <si>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</si>
  <si>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</si>
  <si>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</si>
  <si>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</si>
  <si>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</si>
  <si>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</si>
  <si>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</si>
  <si>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</si>
  <si>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</si>
  <si>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</si>
  <si>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</si>
  <si>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</si>
  <si>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</si>
  <si>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</si>
  <si>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</si>
  <si>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</si>
  <si>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</si>
  <si>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</si>
  <si>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</si>
  <si>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</si>
  <si>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</si>
  <si>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</si>
  <si>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</si>
  <si>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</si>
  <si>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</si>
  <si>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</si>
  <si>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</si>
  <si>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</si>
  <si>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</si>
  <si>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</si>
  <si>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</si>
  <si>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</si>
  <si>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</si>
  <si>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</si>
  <si>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</si>
  <si>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</si>
  <si>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</si>
  <si>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</si>
  <si>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</si>
  <si>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</si>
  <si>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</si>
  <si>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</si>
  <si>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</si>
  <si>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</si>
  <si>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</si>
  <si>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</si>
  <si>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</si>
  <si>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</si>
  <si>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</si>
  <si>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</si>
  <si>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</si>
  <si>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</si>
  <si>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</si>
  <si>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</si>
  <si>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</si>
  <si>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</si>
  <si>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</si>
  <si>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</si>
  <si>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</si>
  <si>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</si>
  <si>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</si>
  <si>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</si>
  <si>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</si>
  <si>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</si>
  <si>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</si>
  <si>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</si>
  <si>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</si>
  <si>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</si>
  <si>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</si>
  <si>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</si>
  <si>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</si>
  <si>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</si>
  <si>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</si>
  <si>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</si>
  <si>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</si>
  <si>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</si>
  <si>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</si>
  <si>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</si>
  <si>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</si>
  <si>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</si>
  <si>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</si>
  <si>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</si>
  <si>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</si>
  <si>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</si>
  <si>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</si>
  <si>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</si>
  <si>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</si>
  <si>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</si>
  <si>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</si>
  <si>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</si>
  <si>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</si>
  <si>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</si>
  <si>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</si>
  <si>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</si>
  <si>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</si>
  <si>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</si>
  <si>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</si>
  <si>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</si>
  <si>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</si>
  <si>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</si>
  <si>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</si>
  <si>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</si>
  <si>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</si>
  <si>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</si>
  <si>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</si>
  <si>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</si>
  <si>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</si>
  <si>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</si>
  <si>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</si>
  <si>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</si>
  <si>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</si>
  <si>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</si>
  <si>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</si>
  <si>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</si>
  <si>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</si>
  <si>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</si>
  <si>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</si>
  <si>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</si>
  <si>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</si>
  <si>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</si>
  <si>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</si>
  <si>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</si>
  <si>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</si>
  <si>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</si>
  <si>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</si>
  <si>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</si>
  <si>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</si>
  <si>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</si>
  <si>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</si>
  <si>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</si>
  <si>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</si>
  <si>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</si>
  <si>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</si>
  <si>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</si>
  <si>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</si>
  <si>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</si>
  <si>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</si>
  <si>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</si>
  <si>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</si>
  <si>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</si>
  <si>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</si>
  <si>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</si>
  <si>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</si>
  <si>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</si>
  <si>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</si>
  <si>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</si>
  <si>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</si>
  <si>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</si>
  <si>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</si>
  <si>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</si>
  <si>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</si>
  <si>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</si>
  <si>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</si>
  <si>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</si>
  <si>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</si>
  <si>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</si>
  <si>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</si>
  <si>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</si>
  <si>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</si>
  <si>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</si>
  <si>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</si>
  <si>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</si>
  <si>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</si>
  <si>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</si>
  <si>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</si>
  <si>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</si>
  <si>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</si>
  <si>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</si>
  <si>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</si>
  <si>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</si>
  <si>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</si>
  <si>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</si>
  <si>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</si>
  <si>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</si>
  <si>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</si>
  <si>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</si>
  <si>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</si>
  <si>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</si>
  <si>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</si>
  <si>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</si>
  <si>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</si>
  <si>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</si>
  <si>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</si>
  <si>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</si>
  <si>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</si>
  <si>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</si>
  <si>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</si>
  <si>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</si>
  <si>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</si>
  <si>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</si>
  <si>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</si>
  <si>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</si>
  <si>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</si>
  <si>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</si>
  <si>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</si>
  <si>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</si>
  <si>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</si>
  <si>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</si>
  <si>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</si>
  <si>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</si>
  <si>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</si>
  <si>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</si>
  <si>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</si>
  <si>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</si>
  <si>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</si>
  <si>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</si>
  <si>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</si>
  <si>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</si>
  <si>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</si>
  <si>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</si>
  <si>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</si>
  <si>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</si>
  <si>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</si>
  <si>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</si>
  <si>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</si>
  <si>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</si>
  <si>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</si>
  <si>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</si>
  <si>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</si>
  <si>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</si>
  <si>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</si>
  <si>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</si>
  <si>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</si>
  <si>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</si>
  <si>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</si>
  <si>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</si>
  <si>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</si>
  <si>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</si>
  <si>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</si>
  <si>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</si>
  <si>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</si>
  <si>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</si>
  <si>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</si>
  <si>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</si>
  <si>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</si>
  <si>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</si>
  <si>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</si>
  <si>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</si>
  <si>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</si>
  <si>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</si>
  <si>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</si>
  <si>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</si>
  <si>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</si>
  <si>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</si>
  <si>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</si>
  <si>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</si>
  <si>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</si>
  <si>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</si>
  <si>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</si>
  <si>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</si>
  <si>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</si>
  <si>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</si>
  <si>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</si>
  <si>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</si>
  <si>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</si>
  <si>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</si>
  <si>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</si>
  <si>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</si>
  <si>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</si>
  <si>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</si>
  <si>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</si>
  <si>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</si>
  <si>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</si>
  <si>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</si>
  <si>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</si>
  <si>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</si>
  <si>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</si>
  <si>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</si>
  <si>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</si>
  <si>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</si>
  <si>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</si>
  <si>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</si>
  <si>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</si>
  <si>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</si>
  <si>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</si>
  <si>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</si>
  <si>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</si>
  <si>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</si>
  <si>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</si>
  <si>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</si>
  <si>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</si>
  <si>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</si>
  <si>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</si>
  <si>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</si>
  <si>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</si>
  <si>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</si>
  <si>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</si>
  <si>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</si>
  <si>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</si>
  <si>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</si>
  <si>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</si>
  <si>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</si>
  <si>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</si>
  <si>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</si>
  <si>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</si>
  <si>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</si>
  <si>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</si>
  <si>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</si>
  <si>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</si>
  <si>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</si>
  <si>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</si>
  <si>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</si>
  <si>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</si>
  <si>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</si>
  <si>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</si>
  <si>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</si>
  <si>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</si>
  <si>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</si>
  <si>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</si>
  <si>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</si>
  <si>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</si>
  <si>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</si>
  <si>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</si>
  <si>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</si>
  <si>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</si>
  <si>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</si>
  <si>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</si>
  <si>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</si>
  <si>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</si>
  <si>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</si>
  <si>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</si>
  <si>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</si>
  <si>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</si>
  <si>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</si>
  <si>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</si>
  <si>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</si>
  <si>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</si>
  <si>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</si>
  <si>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</si>
  <si>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</si>
  <si>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</si>
  <si>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</si>
  <si>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</si>
  <si>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</si>
  <si>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</si>
  <si>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</si>
  <si>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</si>
  <si>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</si>
  <si>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</si>
  <si>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</si>
  <si>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</si>
  <si>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</si>
  <si>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</si>
  <si>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</si>
  <si>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</si>
  <si>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</si>
  <si>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</si>
  <si>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</si>
  <si>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</si>
  <si>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</si>
  <si>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</si>
  <si>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</si>
  <si>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</si>
  <si>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</si>
  <si>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</si>
  <si>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</si>
  <si>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</si>
  <si>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</si>
  <si>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</si>
  <si>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</si>
  <si>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</si>
  <si>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</si>
  <si>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</si>
  <si>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</si>
  <si>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</si>
  <si>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</si>
  <si>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</si>
  <si>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</si>
  <si>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</si>
  <si>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</si>
  <si>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</si>
  <si>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</si>
  <si>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</si>
  <si>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</si>
  <si>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</si>
  <si>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</si>
  <si>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</si>
  <si>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</si>
  <si>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</si>
  <si>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</si>
  <si>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</si>
  <si>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</si>
  <si>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</si>
  <si>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</si>
  <si>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</si>
  <si>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</si>
  <si>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</si>
  <si>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</si>
  <si>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</si>
  <si>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</si>
  <si>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</si>
  <si>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</si>
  <si>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</si>
  <si>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</si>
  <si>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</si>
  <si>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</si>
  <si>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</si>
  <si>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</si>
  <si>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</si>
  <si>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</si>
  <si>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</si>
  <si>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</si>
  <si>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</si>
  <si>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</si>
  <si>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</si>
  <si>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</si>
  <si>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</si>
  <si>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</si>
  <si>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</si>
  <si>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</si>
  <si>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</si>
  <si>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</si>
  <si>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</si>
  <si>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</si>
  <si>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</si>
  <si>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</si>
  <si>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</si>
  <si>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</si>
  <si>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</si>
  <si>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</si>
  <si>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</si>
  <si>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</si>
  <si>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</si>
  <si>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</si>
  <si>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</si>
  <si>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</si>
  <si>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</si>
  <si>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</si>
  <si>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</si>
  <si>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</si>
  <si>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</si>
  <si>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</si>
  <si>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</si>
  <si>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</si>
  <si>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</si>
  <si>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</si>
  <si>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</si>
  <si>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</si>
  <si>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</si>
  <si>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</si>
  <si>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</si>
  <si>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</si>
  <si>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</si>
  <si>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</si>
  <si>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</si>
  <si>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</si>
  <si>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</si>
  <si>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</si>
  <si>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</si>
  <si>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</si>
  <si>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</si>
  <si>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</si>
  <si>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</si>
  <si>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</si>
  <si>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</si>
  <si>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</si>
  <si>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</si>
  <si>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</si>
  <si>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</si>
  <si>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</si>
  <si>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</si>
  <si>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</si>
  <si>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</si>
  <si>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</si>
  <si>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</si>
  <si>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</si>
  <si>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</si>
  <si>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</si>
  <si>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</si>
  <si>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</si>
  <si>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</si>
  <si>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</si>
  <si>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</si>
  <si>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</si>
  <si>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</si>
  <si>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</si>
  <si>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</si>
  <si>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</si>
  <si>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</si>
  <si>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</si>
  <si>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</si>
  <si>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</si>
  <si>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</si>
  <si>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</si>
  <si>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</si>
  <si>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</si>
  <si>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</si>
  <si>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</si>
  <si>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</si>
  <si>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</si>
  <si>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</si>
  <si>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</si>
  <si>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</si>
  <si>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</si>
  <si>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</si>
  <si>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</si>
  <si>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</si>
  <si>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</si>
  <si>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</si>
  <si>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</si>
  <si>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</si>
  <si>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</si>
  <si>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</si>
  <si>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</si>
  <si>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</si>
  <si>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</si>
  <si>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</si>
  <si>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</si>
  <si>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</si>
  <si>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</si>
  <si>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</si>
  <si>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</si>
  <si>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</si>
  <si>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</si>
  <si>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</si>
  <si>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</si>
  <si>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</si>
  <si>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</si>
  <si>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</si>
  <si>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</si>
  <si>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</si>
  <si>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</si>
  <si>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</si>
  <si>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</si>
  <si>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</si>
  <si>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</si>
  <si>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</si>
  <si>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</si>
  <si>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</si>
  <si>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</si>
  <si>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</si>
  <si>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</si>
  <si>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</si>
  <si>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</si>
  <si>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</si>
  <si>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</si>
  <si>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</si>
  <si>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</si>
  <si>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</si>
  <si>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</si>
  <si>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</si>
  <si>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</si>
  <si>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</si>
  <si>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</si>
  <si>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</si>
  <si>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</si>
  <si>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</si>
  <si>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</si>
  <si>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</si>
  <si>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</si>
  <si>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</si>
  <si>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</si>
  <si>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</si>
  <si>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</si>
  <si>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</si>
  <si>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</si>
  <si>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</si>
  <si>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</si>
  <si>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</si>
  <si>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</si>
  <si>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</si>
  <si>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</si>
  <si>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</si>
  <si>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</si>
  <si>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</si>
  <si>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</si>
  <si>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</si>
  <si>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</si>
  <si>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</si>
  <si>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</si>
  <si>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</si>
  <si>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</si>
  <si>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</si>
  <si>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</si>
  <si>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</si>
  <si>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</si>
  <si>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</si>
  <si>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</si>
  <si>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</si>
  <si>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</si>
  <si>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</si>
  <si>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</si>
  <si>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</si>
  <si>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</si>
  <si>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</si>
  <si>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</si>
  <si>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</si>
  <si>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</si>
  <si>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</si>
  <si>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</si>
  <si>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</si>
  <si>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</si>
  <si>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</si>
  <si>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</si>
  <si>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</si>
  <si>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</si>
  <si>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</si>
  <si>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</si>
  <si>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</si>
  <si>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</si>
  <si>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</si>
  <si>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</si>
  <si>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</si>
  <si>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</si>
  <si>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</si>
  <si>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</si>
  <si>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</si>
  <si>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</si>
  <si>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</si>
  <si>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</si>
  <si>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</si>
  <si>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</si>
  <si>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</si>
  <si>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</si>
  <si>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</si>
  <si>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</si>
  <si>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</si>
  <si>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</si>
  <si>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</si>
  <si>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</si>
  <si>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</si>
  <si>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</si>
  <si>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</si>
  <si>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</si>
  <si>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</si>
  <si>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</si>
  <si>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</si>
  <si>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</si>
  <si>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</si>
  <si>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</si>
  <si>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</si>
  <si>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</si>
  <si>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</si>
  <si>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</si>
  <si>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</si>
  <si>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</si>
  <si>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</si>
  <si>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</si>
  <si>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</si>
  <si>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</si>
  <si>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</si>
  <si>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</si>
  <si>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</si>
  <si>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</si>
  <si>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</si>
  <si>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</si>
  <si>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</si>
  <si>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</si>
  <si>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</si>
  <si>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</si>
  <si>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</si>
  <si>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</si>
  <si>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</si>
  <si>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</si>
  <si>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</si>
  <si>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</si>
  <si>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</si>
  <si>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</si>
  <si>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</si>
  <si>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</si>
  <si>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</si>
  <si>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</si>
  <si>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</si>
  <si>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</si>
  <si>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</si>
  <si>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</si>
  <si>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</si>
  <si>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</si>
  <si>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</si>
  <si>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</si>
  <si>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</si>
  <si>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</si>
  <si>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</si>
  <si>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</si>
  <si>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</si>
  <si>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</si>
  <si>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</si>
  <si>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</si>
  <si>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</si>
  <si>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</si>
  <si>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</si>
  <si>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</si>
  <si>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</si>
  <si>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</si>
  <si>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</si>
  <si>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</si>
  <si>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</si>
  <si>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</si>
  <si>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</si>
  <si>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</si>
  <si>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</si>
  <si>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</si>
  <si>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</si>
  <si>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</si>
  <si>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</si>
  <si>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</si>
  <si>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</si>
  <si>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</si>
  <si>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</si>
  <si>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</si>
  <si>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</si>
  <si>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</si>
  <si>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</si>
  <si>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</si>
  <si>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</si>
  <si>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</si>
  <si>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</si>
  <si>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</si>
  <si>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</si>
  <si>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</si>
  <si>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</si>
  <si>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</si>
  <si>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</si>
  <si>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</si>
  <si>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</si>
  <si>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</si>
  <si>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</si>
  <si>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</si>
  <si>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</si>
  <si>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</si>
  <si>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</si>
  <si>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</si>
  <si>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</si>
  <si>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</si>
  <si>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</si>
  <si>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</si>
  <si>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</si>
  <si>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</si>
  <si>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</si>
  <si>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</si>
  <si>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</si>
  <si>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</si>
  <si>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</si>
  <si>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</si>
  <si>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</si>
  <si>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</si>
  <si>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</si>
  <si>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</si>
  <si>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</si>
  <si>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</si>
  <si>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</si>
  <si>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</si>
  <si>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</si>
  <si>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</si>
  <si>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</si>
  <si>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</si>
  <si>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</si>
  <si>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</si>
  <si>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</si>
  <si>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</si>
  <si>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</si>
  <si>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</si>
  <si>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</si>
  <si>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</si>
  <si>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</si>
  <si>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</si>
  <si>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</si>
  <si>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</si>
  <si>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</si>
  <si>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</si>
  <si>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</si>
  <si>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</si>
  <si>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</si>
  <si>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</si>
  <si>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</si>
  <si>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</si>
  <si>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</si>
  <si>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</si>
  <si>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</si>
  <si>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</si>
  <si>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</si>
  <si>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</si>
  <si>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</si>
  <si>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</si>
  <si>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</si>
  <si>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</si>
  <si>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</si>
  <si>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</si>
  <si>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</si>
  <si>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</si>
  <si>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</si>
  <si>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</si>
  <si>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</si>
  <si>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</si>
  <si>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</si>
  <si>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</si>
  <si>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</si>
  <si>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</si>
  <si>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</si>
  <si>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</si>
  <si>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</si>
  <si>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</si>
  <si>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</si>
  <si>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</si>
  <si>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</si>
  <si>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</si>
  <si>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</si>
  <si>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</si>
  <si>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</si>
  <si>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</si>
  <si>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</si>
  <si>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</si>
  <si>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</si>
  <si>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</si>
  <si>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</si>
  <si>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</si>
  <si>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</si>
  <si>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</si>
  <si>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</si>
  <si>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</si>
  <si>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</si>
  <si>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</si>
  <si>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</si>
  <si>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</si>
  <si>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</si>
  <si>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</si>
  <si>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</si>
  <si>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</si>
  <si>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</si>
  <si>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</si>
  <si>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</si>
  <si>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</si>
  <si>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</si>
  <si>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</si>
  <si>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</si>
  <si>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</si>
  <si>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</si>
  <si>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</si>
  <si>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</si>
  <si>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</si>
  <si>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</si>
  <si>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</si>
  <si>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</si>
  <si>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</si>
  <si>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</si>
  <si>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</si>
  <si>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</si>
  <si>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</si>
  <si>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</si>
  <si>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</si>
  <si>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</si>
  <si>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</si>
  <si>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</si>
  <si>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</si>
  <si>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</si>
  <si>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</si>
  <si>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</si>
  <si>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</si>
  <si>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</si>
  <si>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</si>
  <si>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</si>
  <si>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</si>
  <si>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</si>
  <si>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</si>
  <si>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</si>
  <si>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</si>
  <si>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</si>
  <si>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</si>
  <si>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</si>
  <si>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</si>
  <si>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</si>
  <si>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</si>
  <si>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</si>
  <si>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</si>
  <si>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</si>
  <si>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</si>
  <si>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</si>
  <si>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</si>
  <si>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</si>
  <si>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</si>
  <si>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</si>
  <si>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</si>
  <si>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</si>
  <si>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</si>
  <si>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</si>
  <si>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</si>
  <si>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</si>
  <si>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</si>
  <si>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</si>
  <si>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</si>
  <si>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</si>
  <si>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</si>
  <si>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</si>
  <si>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</si>
  <si>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</si>
  <si>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</si>
  <si>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</si>
  <si>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</si>
  <si>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</si>
  <si>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</si>
  <si>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</si>
  <si>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</si>
  <si>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</si>
  <si>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</si>
  <si>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</si>
  <si>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</si>
  <si>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</si>
  <si>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</si>
  <si>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</si>
  <si>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</si>
  <si>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</si>
  <si>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</si>
  <si>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</si>
  <si>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</si>
  <si>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</si>
  <si>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</si>
  <si>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</si>
  <si>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</si>
  <si>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</si>
  <si>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</si>
  <si>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</si>
  <si>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</si>
  <si>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</si>
  <si>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</si>
  <si>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</si>
  <si>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</si>
  <si>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</si>
  <si>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</si>
  <si>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</si>
  <si>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</si>
  <si>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</si>
  <si>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</si>
  <si>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</si>
  <si>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</si>
  <si>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</si>
  <si>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</si>
  <si>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</si>
  <si>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</si>
  <si>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</si>
  <si>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</si>
  <si>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</si>
  <si>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</si>
  <si>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</si>
  <si>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</si>
  <si>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</si>
  <si>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</si>
  <si>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</si>
  <si>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</si>
  <si>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</si>
  <si>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</si>
  <si>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</si>
  <si>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</si>
  <si>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</si>
  <si>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</si>
  <si>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</si>
  <si>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</si>
  <si>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</si>
  <si>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</si>
  <si>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</si>
  <si>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</si>
  <si>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</si>
  <si>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</si>
  <si>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</si>
  <si>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</si>
  <si>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</si>
  <si>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</si>
  <si>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</si>
  <si>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</si>
  <si>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</si>
  <si>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</si>
  <si>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</si>
  <si>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</si>
  <si>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</si>
  <si>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</si>
  <si>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</si>
  <si>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</si>
  <si>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</si>
  <si>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</si>
  <si>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</si>
  <si>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</si>
  <si>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</si>
  <si>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</si>
  <si>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</si>
  <si>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</si>
  <si>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</si>
  <si>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</si>
  <si>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</si>
  <si>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</si>
  <si>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</si>
  <si>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</si>
  <si>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</si>
  <si>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</si>
  <si>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</si>
  <si>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</si>
  <si>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</si>
  <si>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</si>
  <si>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</si>
  <si>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</si>
  <si>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</si>
  <si>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</si>
  <si>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</si>
  <si>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</si>
  <si>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</si>
  <si>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</si>
  <si>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</si>
  <si>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</si>
  <si>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</si>
  <si>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</si>
  <si>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</si>
  <si>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</si>
  <si>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</si>
  <si>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</si>
  <si>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</si>
  <si>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</si>
  <si>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</si>
  <si>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</si>
  <si>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</si>
  <si>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</si>
  <si>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</si>
  <si>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</si>
  <si>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</si>
  <si>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</si>
  <si>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</si>
  <si>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</si>
  <si>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</si>
  <si>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</si>
  <si>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</si>
  <si>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</si>
  <si>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</si>
  <si>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</si>
  <si>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</si>
  <si>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</si>
  <si>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</si>
  <si>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</si>
  <si>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</si>
  <si>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</si>
  <si>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</si>
  <si>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</si>
  <si>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</si>
  <si>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</si>
  <si>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</si>
  <si>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</si>
  <si>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</si>
  <si>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</si>
  <si>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</si>
  <si>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</si>
  <si>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</si>
  <si>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</si>
  <si>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</si>
  <si>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</si>
  <si>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</si>
  <si>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</si>
  <si>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</si>
  <si>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</si>
  <si>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</si>
  <si>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</si>
  <si>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</si>
  <si>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</si>
  <si>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</si>
  <si>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</si>
  <si>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</si>
  <si>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</si>
  <si>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</si>
  <si>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</si>
  <si>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</si>
  <si>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</si>
  <si>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</si>
  <si>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</si>
  <si>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</si>
  <si>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</si>
  <si>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</si>
  <si>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</si>
  <si>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</si>
  <si>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</si>
  <si>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</si>
  <si>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</si>
  <si>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</si>
  <si>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</si>
  <si>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</si>
  <si>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</si>
  <si>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</si>
  <si>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</si>
  <si>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</si>
  <si>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</si>
  <si>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</si>
  <si>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</si>
  <si>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</si>
  <si>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</si>
  <si>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</si>
  <si>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</si>
  <si>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</si>
  <si>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</si>
  <si>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</si>
  <si>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</si>
  <si>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</si>
  <si>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</si>
  <si>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</si>
  <si>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</si>
  <si>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</si>
  <si>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</si>
  <si>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</si>
  <si>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</si>
  <si>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</si>
  <si>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</si>
  <si>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</si>
  <si>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</si>
  <si>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</si>
  <si>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</si>
  <si>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</si>
  <si>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</si>
  <si>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</si>
  <si>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</si>
  <si>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</si>
  <si>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</si>
  <si>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</si>
  <si>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</si>
  <si>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</si>
  <si>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</si>
  <si>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</si>
  <si>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</si>
  <si>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</si>
  <si>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</si>
  <si>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</si>
  <si>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</si>
  <si>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</si>
  <si>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</si>
  <si>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</si>
  <si>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</si>
  <si>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</si>
  <si>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</si>
  <si>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</si>
  <si>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</si>
  <si>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</si>
  <si>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</si>
  <si>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</si>
  <si>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</si>
  <si>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</si>
  <si>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</si>
  <si>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</si>
  <si>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</si>
  <si>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</si>
  <si>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</si>
  <si>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</si>
  <si>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</si>
  <si>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</si>
  <si>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</si>
  <si>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</si>
  <si>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</si>
  <si>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</si>
  <si>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</si>
  <si>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</si>
  <si>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</si>
  <si>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</si>
  <si>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</si>
  <si>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</si>
  <si>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</si>
  <si>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</si>
  <si>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</si>
  <si>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</si>
  <si>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</si>
  <si>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</si>
  <si>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</si>
  <si>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</si>
  <si>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</si>
  <si>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</si>
  <si>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</si>
  <si>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</si>
  <si>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</si>
  <si>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</si>
  <si>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</si>
  <si>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</si>
  <si>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</si>
  <si>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</si>
  <si>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</si>
  <si>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</si>
  <si>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</si>
  <si>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</si>
  <si>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</si>
  <si>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</si>
  <si>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</si>
  <si>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</si>
  <si>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</si>
  <si>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</si>
  <si>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</si>
  <si>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</si>
  <si>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</si>
  <si>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</si>
  <si>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</si>
  <si>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</si>
  <si>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</si>
  <si>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</si>
  <si>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</si>
  <si>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</si>
  <si>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</si>
  <si>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</si>
  <si>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</si>
  <si>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</si>
  <si>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</si>
  <si>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</si>
  <si>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</si>
  <si>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</si>
  <si>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</si>
  <si>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</si>
  <si>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</si>
  <si>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</si>
  <si>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</si>
  <si>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</si>
  <si>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</si>
  <si>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</si>
  <si>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</si>
  <si>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</si>
  <si>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</si>
  <si>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</si>
  <si>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</si>
  <si>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</si>
  <si>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</si>
  <si>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</si>
  <si>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</si>
  <si>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</si>
  <si>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</si>
  <si>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</si>
  <si>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</si>
  <si>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</si>
  <si>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</si>
  <si>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</si>
  <si>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</si>
  <si>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</si>
  <si>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</si>
  <si>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</si>
  <si>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</si>
  <si>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</si>
  <si>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</si>
  <si>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</si>
  <si>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</si>
  <si>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</si>
  <si>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</si>
  <si>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</si>
  <si>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</si>
  <si>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</si>
  <si>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</si>
  <si>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</si>
  <si>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</si>
  <si>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</si>
  <si>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</si>
  <si>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</si>
  <si>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</si>
  <si>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</si>
  <si>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</si>
  <si>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</si>
  <si>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</si>
  <si>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</si>
  <si>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</si>
  <si>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</si>
  <si>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</si>
  <si>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</si>
  <si>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</si>
  <si>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</si>
  <si>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</si>
  <si>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</si>
  <si>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</si>
  <si>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</si>
  <si>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</si>
  <si>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</si>
  <si>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</si>
  <si>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</si>
  <si>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</si>
  <si>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</si>
  <si>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</si>
  <si>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</si>
  <si>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</si>
  <si>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</si>
  <si>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</si>
  <si>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</si>
  <si>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</si>
  <si>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</si>
  <si>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</si>
  <si>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</si>
  <si>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</si>
  <si>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</si>
  <si>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</si>
  <si>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</si>
  <si>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</si>
  <si>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</si>
  <si>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</si>
  <si>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</si>
  <si>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</si>
  <si>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</si>
  <si>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</si>
  <si>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</si>
  <si>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</si>
  <si>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</si>
  <si>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</si>
  <si>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</si>
  <si>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</si>
  <si>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</si>
  <si>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</si>
  <si>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</si>
  <si>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</si>
  <si>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</si>
  <si>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</si>
  <si>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</si>
  <si>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</si>
  <si>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</si>
  <si>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</si>
  <si>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</si>
  <si>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</si>
  <si>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</si>
  <si>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</si>
  <si>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</si>
  <si>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</si>
  <si>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</si>
  <si>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</si>
  <si>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</si>
  <si>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</si>
  <si>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</si>
  <si>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</si>
  <si>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</si>
  <si>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</si>
  <si>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</si>
  <si>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</si>
  <si>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</si>
  <si>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</si>
  <si>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</si>
  <si>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</si>
  <si>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</si>
  <si>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</si>
  <si>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</si>
  <si>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</si>
  <si>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</si>
  <si>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</si>
  <si>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</si>
  <si>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</si>
  <si>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</si>
  <si>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</si>
  <si>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</si>
  <si>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</si>
  <si>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</si>
  <si>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</si>
  <si>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</si>
  <si>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</si>
  <si>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</si>
  <si>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</si>
  <si>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</si>
  <si>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</si>
  <si>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</si>
  <si>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</si>
  <si>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</si>
  <si>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</si>
  <si>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</si>
  <si>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</si>
  <si>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</si>
  <si>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</si>
  <si>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</si>
  <si>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</si>
  <si>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</si>
  <si>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</si>
  <si>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</si>
  <si>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</si>
  <si>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</si>
  <si>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</si>
  <si>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</si>
  <si>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</si>
  <si>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</si>
  <si>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</si>
  <si>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</si>
  <si>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</si>
  <si>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</si>
  <si>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</si>
  <si>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</si>
  <si>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</si>
  <si>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</si>
  <si>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</si>
  <si>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</si>
  <si>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</si>
  <si>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</si>
  <si>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</si>
  <si>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</si>
  <si>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</si>
  <si>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</si>
  <si>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</si>
  <si>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</si>
  <si>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</si>
  <si>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</si>
  <si>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</si>
  <si>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</si>
  <si>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</si>
  <si>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</si>
  <si>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</si>
  <si>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</si>
  <si>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</si>
  <si>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</si>
  <si>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</si>
  <si>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</si>
  <si>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</si>
  <si>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</si>
  <si>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</si>
  <si>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</si>
  <si>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</si>
  <si>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</si>
  <si>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</si>
  <si>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</si>
  <si>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</si>
  <si>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</si>
  <si>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</si>
  <si>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</si>
  <si>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</si>
  <si>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</si>
  <si>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</si>
  <si>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</si>
  <si>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</si>
  <si>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</si>
  <si>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</si>
  <si>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</si>
  <si>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</si>
  <si>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</si>
  <si>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</si>
  <si>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</si>
  <si>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</si>
  <si>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</si>
  <si>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</si>
  <si>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</si>
  <si>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</si>
  <si>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</si>
  <si>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</si>
  <si>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</si>
  <si>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</si>
  <si>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</si>
  <si>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</si>
  <si>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</si>
  <si>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</si>
  <si>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</si>
  <si>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</si>
  <si>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</si>
  <si>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</si>
  <si>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</si>
  <si>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</si>
  <si>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</si>
  <si>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</si>
  <si>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</si>
  <si>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</si>
  <si>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</si>
  <si>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</si>
  <si>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</si>
  <si>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</si>
  <si>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</si>
  <si>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</si>
  <si>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</si>
  <si>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</si>
  <si>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</si>
  <si>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</si>
  <si>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</si>
  <si>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</si>
  <si>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</si>
  <si>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</si>
  <si>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</si>
  <si>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</si>
  <si>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</si>
  <si>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</si>
  <si>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</si>
  <si>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</si>
  <si>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</si>
  <si>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</si>
  <si>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</si>
  <si>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</si>
  <si>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</si>
  <si>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</si>
  <si>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</si>
  <si>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</si>
  <si>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</si>
  <si>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</si>
  <si>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</si>
  <si>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</si>
  <si>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</si>
  <si>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</si>
  <si>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</si>
  <si>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</si>
  <si>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</si>
  <si>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</si>
  <si>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</si>
  <si>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</si>
  <si>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</si>
  <si>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</si>
  <si>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</si>
  <si>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</si>
  <si>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</si>
  <si>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</si>
  <si>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</si>
  <si>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</si>
  <si>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</si>
  <si>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</si>
  <si>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</si>
  <si>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</si>
  <si>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</si>
  <si>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</si>
  <si>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</si>
  <si>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</si>
  <si>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</si>
  <si>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</si>
  <si>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</si>
  <si>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</si>
  <si>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</si>
  <si>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</si>
  <si>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</si>
  <si>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</si>
  <si>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</si>
  <si>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</si>
  <si>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</si>
  <si>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</si>
  <si>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</si>
  <si>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</si>
  <si>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</si>
  <si>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</si>
  <si>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</si>
  <si>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</si>
  <si>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</si>
  <si>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</si>
  <si>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</si>
  <si>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</si>
  <si>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</si>
  <si>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</si>
  <si>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</si>
  <si>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</si>
  <si>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</si>
  <si>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</si>
  <si>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</si>
  <si>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</si>
  <si>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</si>
  <si>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</si>
  <si>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</si>
  <si>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</si>
  <si>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</si>
  <si>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</si>
  <si>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</si>
  <si>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</si>
  <si>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</si>
  <si>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</si>
  <si>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</si>
  <si>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</si>
  <si>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</si>
  <si>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</si>
  <si>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</si>
  <si>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</si>
  <si>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</si>
  <si>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</si>
  <si>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</si>
  <si>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</si>
  <si>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</si>
  <si>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</si>
  <si>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</si>
  <si>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</si>
  <si>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</si>
  <si>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</si>
  <si>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</si>
  <si>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</si>
  <si>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</si>
  <si>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</si>
  <si>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</si>
  <si>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</si>
  <si>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</si>
  <si>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</si>
  <si>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</si>
  <si>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</si>
  <si>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</si>
  <si>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</si>
  <si>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</si>
  <si>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</si>
  <si>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</si>
  <si>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</si>
  <si>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</si>
  <si>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</si>
  <si>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</si>
  <si>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</si>
  <si>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</si>
  <si>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</si>
  <si>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</si>
  <si>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</si>
  <si>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</si>
  <si>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</si>
  <si>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</si>
  <si>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</si>
  <si>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</si>
  <si>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</si>
  <si>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</si>
  <si>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</si>
  <si>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</si>
  <si>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</si>
  <si>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</si>
  <si>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</si>
  <si>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</si>
  <si>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</si>
  <si>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</si>
  <si>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</si>
  <si>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</si>
  <si>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</si>
  <si>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</si>
  <si>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</si>
  <si>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</si>
  <si>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</si>
  <si>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</si>
  <si>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</si>
  <si>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</si>
  <si>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</si>
  <si>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</si>
  <si>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</si>
  <si>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</si>
  <si>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</si>
  <si>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</si>
  <si>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</si>
  <si>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</si>
  <si>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</si>
  <si>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</si>
  <si>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</si>
  <si>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</si>
  <si>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</si>
  <si>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</si>
  <si>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</si>
  <si>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</si>
  <si>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</si>
  <si>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</si>
  <si>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</si>
  <si>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</si>
  <si>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</si>
  <si>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</si>
  <si>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</si>
  <si>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</si>
  <si>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</si>
  <si>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</si>
  <si>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</si>
  <si>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</si>
  <si>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</si>
  <si>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</si>
  <si>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</si>
  <si>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</si>
  <si>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</si>
  <si>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</si>
  <si>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</si>
  <si>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</si>
  <si>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</si>
  <si>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</si>
  <si>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</si>
  <si>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</si>
  <si>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</si>
  <si>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</si>
  <si>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</si>
  <si>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</si>
  <si>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</si>
  <si>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</si>
  <si>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</si>
  <si>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</si>
  <si>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</si>
  <si>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</si>
  <si>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</si>
  <si>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</si>
  <si>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</si>
  <si>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</si>
  <si>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</si>
  <si>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</si>
  <si>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</si>
  <si>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</si>
  <si>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</si>
  <si>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</si>
  <si>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</si>
  <si>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</si>
  <si>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</si>
  <si>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</si>
  <si>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</si>
  <si>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</si>
  <si>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</si>
  <si>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</si>
  <si>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</si>
  <si>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</si>
  <si>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</si>
  <si>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</si>
  <si>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</si>
  <si>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</si>
  <si>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</si>
  <si>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</si>
  <si>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</si>
  <si>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</si>
  <si>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</si>
  <si>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</si>
  <si>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</si>
  <si>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</si>
  <si>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</si>
  <si>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</si>
  <si>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</si>
  <si>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</si>
  <si>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</si>
  <si>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</si>
  <si>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</si>
  <si>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</si>
  <si>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</si>
  <si>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</si>
  <si>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</si>
  <si>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</si>
  <si>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</si>
  <si>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</si>
  <si>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</si>
  <si>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</si>
  <si>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</si>
  <si>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</si>
  <si>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</si>
  <si>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</si>
  <si>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</si>
  <si>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</si>
  <si>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</si>
  <si>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</si>
  <si>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</si>
  <si>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</si>
  <si>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</si>
  <si>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</si>
  <si>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</si>
  <si>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</si>
  <si>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</si>
  <si>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</si>
  <si>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</si>
  <si>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</si>
  <si>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</si>
  <si>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</si>
  <si>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</si>
  <si>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</si>
  <si>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</si>
  <si>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</si>
  <si>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</si>
  <si>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</si>
  <si>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</si>
  <si>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</si>
  <si>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</si>
  <si>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</si>
  <si>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</si>
  <si>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</si>
  <si>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</si>
  <si>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</si>
  <si>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</si>
  <si>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</si>
  <si>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</si>
  <si>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</si>
  <si>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</si>
  <si>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</si>
  <si>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</si>
  <si>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</si>
  <si>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</si>
  <si>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</si>
  <si>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</si>
  <si>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</si>
  <si>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</si>
  <si>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</si>
  <si>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</si>
  <si>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</si>
  <si>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</si>
  <si>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</si>
  <si>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</si>
  <si>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</si>
  <si>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</si>
  <si>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</si>
  <si>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</si>
  <si>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</si>
  <si>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</si>
  <si>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</si>
  <si>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</si>
  <si>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</si>
  <si>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</si>
  <si>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</si>
  <si>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</si>
  <si>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</si>
  <si>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</si>
  <si>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</si>
  <si>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</si>
  <si>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</si>
  <si>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</si>
  <si>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</si>
  <si>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</si>
  <si>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</si>
  <si>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</si>
  <si>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</si>
  <si>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</si>
  <si>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</si>
  <si>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</si>
  <si>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</si>
  <si>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</si>
  <si>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</si>
  <si>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</si>
  <si>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</si>
  <si>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</si>
  <si>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</si>
  <si>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</si>
  <si>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</si>
  <si>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</si>
  <si>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</si>
  <si>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</si>
  <si>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</si>
  <si>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</si>
  <si>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</si>
  <si>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</si>
  <si>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</si>
  <si>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</si>
  <si>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</si>
  <si>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</si>
  <si>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</si>
  <si>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</si>
  <si>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</si>
  <si>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</si>
  <si>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</si>
  <si>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</si>
  <si>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</si>
  <si>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</si>
  <si>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</si>
  <si>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</si>
  <si>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</si>
  <si>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</si>
  <si>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</si>
  <si>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</si>
  <si>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</si>
  <si>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</si>
  <si>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</si>
  <si>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</si>
  <si>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</si>
  <si>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</si>
  <si>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</si>
  <si>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</si>
  <si>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</si>
  <si>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</si>
  <si>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</si>
  <si>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</si>
  <si>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</si>
  <si>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</si>
  <si>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</si>
  <si>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</si>
  <si>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</si>
  <si>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</si>
  <si>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</si>
  <si>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</si>
  <si>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</si>
  <si>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</si>
  <si>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</si>
  <si>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</si>
  <si>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</si>
  <si>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</si>
  <si>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</si>
  <si>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</si>
  <si>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</si>
  <si>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</si>
  <si>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</si>
  <si>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</si>
  <si>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</si>
  <si>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</si>
  <si>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</si>
  <si>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</si>
  <si>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</si>
  <si>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</si>
  <si>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</si>
  <si>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</si>
  <si>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</si>
  <si>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</si>
  <si>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</si>
  <si>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</si>
  <si>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</si>
  <si>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</si>
  <si>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</si>
  <si>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</si>
  <si>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</si>
  <si>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</si>
  <si>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</si>
  <si>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</si>
  <si>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</si>
  <si>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</si>
  <si>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</si>
  <si>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</si>
  <si>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</si>
  <si>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</si>
  <si>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</si>
  <si>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</si>
  <si>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</si>
  <si>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</si>
  <si>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</si>
  <si>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</si>
  <si>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</si>
  <si>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</si>
  <si>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</si>
  <si>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</si>
  <si>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</si>
  <si>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</si>
  <si>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</si>
  <si>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</si>
  <si>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</si>
  <si>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</si>
  <si>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</si>
  <si>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</si>
  <si>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</si>
  <si>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</si>
  <si>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</si>
  <si>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</si>
  <si>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</si>
  <si>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</si>
  <si>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</si>
  <si>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</si>
  <si>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</si>
  <si>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</si>
  <si>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</si>
  <si>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</si>
  <si>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</si>
  <si>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</si>
  <si>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</si>
  <si>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</si>
  <si>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</si>
  <si>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</si>
  <si>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</si>
  <si>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</si>
  <si>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</si>
  <si>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</si>
  <si>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</si>
  <si>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</si>
  <si>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</si>
  <si>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</si>
  <si>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</si>
  <si>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</si>
  <si>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</si>
  <si>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</si>
  <si>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</si>
  <si>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</si>
  <si>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</si>
  <si>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</si>
  <si>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</si>
  <si>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</si>
  <si>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</si>
  <si>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</si>
  <si>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</si>
  <si>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</si>
  <si>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</si>
  <si>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</si>
  <si>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</si>
  <si>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</si>
  <si>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</si>
  <si>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</si>
  <si>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</si>
  <si>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</si>
  <si>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</si>
  <si>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</si>
  <si>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</si>
  <si>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</si>
  <si>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</si>
  <si>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</si>
  <si>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</si>
  <si>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</si>
  <si>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</si>
  <si>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</si>
  <si>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</si>
  <si>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</si>
  <si>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</si>
  <si>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</si>
  <si>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</si>
  <si>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</si>
  <si>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</si>
  <si>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</si>
  <si>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</si>
  <si>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</si>
  <si>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</si>
  <si>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</si>
  <si>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</si>
  <si>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</si>
  <si>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</si>
  <si>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</si>
  <si>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</si>
  <si>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</si>
  <si>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</si>
  <si>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</si>
  <si>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</si>
  <si>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</si>
  <si>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</si>
  <si>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</si>
  <si>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</si>
  <si>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</si>
  <si>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</si>
  <si>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</si>
  <si>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</si>
  <si>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</si>
  <si>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</si>
  <si>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</si>
  <si>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</si>
  <si>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</si>
  <si>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</si>
  <si>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</si>
  <si>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</si>
  <si>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</si>
  <si>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</si>
  <si>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</si>
  <si>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</si>
  <si>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</si>
  <si>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</si>
  <si>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</si>
  <si>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</si>
  <si>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</si>
  <si>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</si>
  <si>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</si>
  <si>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</si>
  <si>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</si>
  <si>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</si>
  <si>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</si>
  <si>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</si>
  <si>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</si>
  <si>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</si>
  <si>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</si>
  <si>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</si>
  <si>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</si>
  <si>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</si>
  <si>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</si>
  <si>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</si>
  <si>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</si>
  <si>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</si>
  <si>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</si>
  <si>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</si>
  <si>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</si>
  <si>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</si>
  <si>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</si>
  <si>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</si>
  <si>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</si>
  <si>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</si>
  <si>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</si>
  <si>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</si>
  <si>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</si>
  <si>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</si>
  <si>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</si>
  <si>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</si>
  <si>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</si>
  <si>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</si>
  <si>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</si>
  <si>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</si>
  <si>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</si>
  <si>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</si>
  <si>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</si>
  <si>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</si>
  <si>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</si>
  <si>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</si>
  <si>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</si>
  <si>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</si>
  <si>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</si>
  <si>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</si>
  <si>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</si>
  <si>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</si>
  <si>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</si>
  <si>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</si>
  <si>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</si>
  <si>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</si>
  <si>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</si>
  <si>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</si>
  <si>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</si>
  <si>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</si>
  <si>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</si>
  <si>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</si>
  <si>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</si>
  <si>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</si>
  <si>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</si>
  <si>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</si>
  <si>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</si>
  <si>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</si>
  <si>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</si>
  <si>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</si>
  <si>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</si>
  <si>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</si>
  <si>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</si>
  <si>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</si>
  <si>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</si>
  <si>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</si>
  <si>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</si>
  <si>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</si>
  <si>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</si>
  <si>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</si>
  <si>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</si>
  <si>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</si>
  <si>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</si>
  <si>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</si>
  <si>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</si>
  <si>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</si>
  <si>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</si>
  <si>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</si>
  <si>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</si>
  <si>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</si>
  <si>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</si>
  <si>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</si>
  <si>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</si>
  <si>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</si>
  <si>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</si>
  <si>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</si>
  <si>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</si>
  <si>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</si>
  <si>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</si>
  <si>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</si>
  <si>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</si>
  <si>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</si>
  <si>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</si>
  <si>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</si>
  <si>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</si>
  <si>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</si>
  <si>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</si>
  <si>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</si>
  <si>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</si>
  <si>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</si>
  <si>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</si>
  <si>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</si>
  <si>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</si>
  <si>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</si>
  <si>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</si>
  <si>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</si>
  <si>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</si>
  <si>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</si>
  <si>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</si>
  <si>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</si>
  <si>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</si>
  <si>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</si>
  <si>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</si>
  <si>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</si>
  <si>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</si>
  <si>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</si>
  <si>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</si>
  <si>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</si>
  <si>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</si>
  <si>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</si>
  <si>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</si>
  <si>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</si>
  <si>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</si>
  <si>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</si>
  <si>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</si>
  <si>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</si>
  <si>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</si>
  <si>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</si>
  <si>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</si>
  <si>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</si>
  <si>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</si>
  <si>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</si>
  <si>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</si>
  <si>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</si>
  <si>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</si>
  <si>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</si>
  <si>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</si>
  <si>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</si>
  <si>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</si>
  <si>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</si>
  <si>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</si>
  <si>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</si>
  <si>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</si>
  <si>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</si>
  <si>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</si>
  <si>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</si>
  <si>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</si>
  <si>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</si>
  <si>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</si>
  <si>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</si>
  <si>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</si>
  <si>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</si>
  <si>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</si>
  <si>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</si>
  <si>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</si>
  <si>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</si>
  <si>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</si>
  <si>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</si>
  <si>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</si>
  <si>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</si>
  <si>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</si>
  <si>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</si>
  <si>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</si>
  <si>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</si>
  <si>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</si>
  <si>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</si>
  <si>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</si>
  <si>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</si>
  <si>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</si>
  <si>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</si>
  <si>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</si>
  <si>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</si>
  <si>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</si>
  <si>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</si>
  <si>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</si>
  <si>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</si>
  <si>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</si>
  <si>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</si>
  <si>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</si>
  <si>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</si>
  <si>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</si>
  <si>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</si>
  <si>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</si>
  <si>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</si>
  <si>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</si>
  <si>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</si>
  <si>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</si>
  <si>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</si>
  <si>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</si>
  <si>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</si>
  <si>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</si>
  <si>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</si>
  <si>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</si>
  <si>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</si>
  <si>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</si>
  <si>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</si>
  <si>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</si>
  <si>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</si>
  <si>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</si>
  <si>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</si>
  <si>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</si>
  <si>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</si>
  <si>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</si>
  <si>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</si>
  <si>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</si>
  <si>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</si>
  <si>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</si>
  <si>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</si>
  <si>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</si>
  <si>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</si>
  <si>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</si>
  <si>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</si>
  <si>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</si>
  <si>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</si>
  <si>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</si>
  <si>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</si>
  <si>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</si>
  <si>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</si>
  <si>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</si>
  <si>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</si>
  <si>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</si>
  <si>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</si>
  <si>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</si>
  <si>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</si>
  <si>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</si>
  <si>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</si>
  <si>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</si>
  <si>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</si>
  <si>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</si>
  <si>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</si>
  <si>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</si>
  <si>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</si>
  <si>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</si>
  <si>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</si>
  <si>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</si>
  <si>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</si>
  <si>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</si>
  <si>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</si>
  <si>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</si>
  <si>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</si>
  <si>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</si>
  <si>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</si>
  <si>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</si>
  <si>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</si>
  <si>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</si>
  <si>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</si>
  <si>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</si>
  <si>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</si>
  <si>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</si>
  <si>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</si>
  <si>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</si>
  <si>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</si>
  <si>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</si>
  <si>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</si>
  <si>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</si>
  <si>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</si>
  <si>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</si>
  <si>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</si>
  <si>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</si>
  <si>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</si>
  <si>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</si>
  <si>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</si>
  <si>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</si>
  <si>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</si>
  <si>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</si>
  <si>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</si>
  <si>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</si>
  <si>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</si>
  <si>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</si>
  <si>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</si>
  <si>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</si>
  <si>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</si>
  <si>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</si>
  <si>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</si>
  <si>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</si>
  <si>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</si>
  <si>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</si>
  <si>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</si>
  <si>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</si>
  <si>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</si>
  <si>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</si>
  <si>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</si>
  <si>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</si>
  <si>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</si>
  <si>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</si>
  <si>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</si>
  <si>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</si>
  <si>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</si>
  <si>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</si>
  <si>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</si>
  <si>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</si>
  <si>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</si>
  <si>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</si>
  <si>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</si>
  <si>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</si>
  <si>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</si>
  <si>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</si>
  <si>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</si>
  <si>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</si>
  <si>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</si>
  <si>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</si>
  <si>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</si>
  <si>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</si>
  <si>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</si>
  <si>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</si>
  <si>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</si>
  <si>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</si>
  <si>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</si>
  <si>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</si>
  <si>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</si>
  <si>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</si>
  <si>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</si>
  <si>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</si>
  <si>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</si>
  <si>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</si>
  <si>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</si>
  <si>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</si>
  <si>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</si>
  <si>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</si>
  <si>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</si>
  <si>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</si>
  <si>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</si>
  <si>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</si>
  <si>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</si>
  <si>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</si>
  <si>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</si>
  <si>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</si>
  <si>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</si>
  <si>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</si>
  <si>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</si>
  <si>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</si>
  <si>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</si>
  <si>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</si>
  <si>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</si>
  <si>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</si>
  <si>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</si>
  <si>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</si>
  <si>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</si>
  <si>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</si>
  <si>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</si>
  <si>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</si>
  <si>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</si>
  <si>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</si>
  <si>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</si>
  <si>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</si>
  <si>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</si>
  <si>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</si>
  <si>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</si>
  <si>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</si>
  <si>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</si>
  <si>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</si>
  <si>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</si>
  <si>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</si>
  <si>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</si>
  <si>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</si>
  <si>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</si>
  <si>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</si>
  <si>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</si>
  <si>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</si>
  <si>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</si>
  <si>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</si>
  <si>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</si>
  <si>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</si>
  <si>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</si>
  <si>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</si>
  <si>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</si>
  <si>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</si>
  <si>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</si>
  <si>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</si>
  <si>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</si>
  <si>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</si>
  <si>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</si>
  <si>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</si>
  <si>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</si>
  <si>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</si>
  <si>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</si>
  <si>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</si>
  <si>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</si>
  <si>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</si>
  <si>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</si>
  <si>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</si>
  <si>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</si>
  <si>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</si>
  <si>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</si>
  <si>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</si>
  <si>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</si>
  <si>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</si>
  <si>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</si>
  <si>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</si>
  <si>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</si>
  <si>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</si>
  <si>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</si>
  <si>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</si>
  <si>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</si>
  <si>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</si>
  <si>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</si>
  <si>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</si>
  <si>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</si>
  <si>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</si>
  <si>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</si>
  <si>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</si>
  <si>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</si>
  <si>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</si>
  <si>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</si>
  <si>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</si>
  <si>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</si>
  <si>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</si>
  <si>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</si>
  <si>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</si>
  <si>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</si>
  <si>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</si>
  <si>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</si>
  <si>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</si>
  <si>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</si>
  <si>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</si>
  <si>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</si>
  <si>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</si>
  <si>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</si>
  <si>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</si>
  <si>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</si>
  <si>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</si>
  <si>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</si>
  <si>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</si>
  <si>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</si>
  <si>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</si>
  <si>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</si>
  <si>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</si>
  <si>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</si>
  <si>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</si>
  <si>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</si>
  <si>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</si>
  <si>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</si>
  <si>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</si>
  <si>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</si>
  <si>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</si>
  <si>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</si>
  <si>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</si>
  <si>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</si>
  <si>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</si>
  <si>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</si>
  <si>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</si>
  <si>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</si>
  <si>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</si>
  <si>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</si>
  <si>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</si>
  <si>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</si>
  <si>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</si>
  <si>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</si>
  <si>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</si>
  <si>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</si>
  <si>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</si>
  <si>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</si>
  <si>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</si>
  <si>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</si>
  <si>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</si>
  <si>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</si>
  <si>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</si>
  <si>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</si>
  <si>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</si>
  <si>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</si>
  <si>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</si>
  <si>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</si>
  <si>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</si>
  <si>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</si>
  <si>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</si>
  <si>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</si>
  <si>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</si>
  <si>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</si>
  <si>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</si>
  <si>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</si>
  <si>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</si>
  <si>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</si>
  <si>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</si>
  <si>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</si>
  <si>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</si>
  <si>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</si>
  <si>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</si>
  <si>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</si>
  <si>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</si>
  <si>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</si>
  <si>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</si>
  <si>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</si>
  <si>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</si>
  <si>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</si>
  <si>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</si>
  <si>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</si>
  <si>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</si>
  <si>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</si>
  <si>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</si>
  <si>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</si>
  <si>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</si>
  <si>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</si>
  <si>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</si>
  <si>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</si>
  <si>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</si>
  <si>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</si>
  <si>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</si>
  <si>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</si>
  <si>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</si>
  <si>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</si>
  <si>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</si>
  <si>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</si>
  <si>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</si>
  <si>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</si>
  <si>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</si>
  <si>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</si>
  <si>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</si>
  <si>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</si>
  <si>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</si>
  <si>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</si>
  <si>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</si>
  <si>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</si>
  <si>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</si>
  <si>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</si>
  <si>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</si>
  <si>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</si>
  <si>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</si>
  <si>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</si>
  <si>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</si>
  <si>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</si>
  <si>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</si>
  <si>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</si>
  <si>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</si>
  <si>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</si>
  <si>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</si>
  <si>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</si>
  <si>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</si>
  <si>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</si>
  <si>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</si>
  <si>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</si>
  <si>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</si>
  <si>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</si>
  <si>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</si>
  <si>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</si>
  <si>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</si>
  <si>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</si>
  <si>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</si>
  <si>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</si>
  <si>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</si>
  <si>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</si>
  <si>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</si>
  <si>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</si>
  <si>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</si>
  <si>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</si>
  <si>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</si>
  <si>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</si>
  <si>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</si>
  <si>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</si>
  <si>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</si>
  <si>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</si>
  <si>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</si>
  <si>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</si>
  <si>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</si>
  <si>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</si>
  <si>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</si>
  <si>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</si>
  <si>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</si>
  <si>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</si>
  <si>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</si>
  <si>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</si>
  <si>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</si>
  <si>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</si>
  <si>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</si>
  <si>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</si>
  <si>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</si>
  <si>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</si>
  <si>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</si>
  <si>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</si>
  <si>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</si>
  <si>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</si>
  <si>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</si>
  <si>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</si>
  <si>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</si>
  <si>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</si>
  <si>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</si>
  <si>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</si>
  <si>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</si>
  <si>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</si>
  <si>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</si>
  <si>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</si>
  <si>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</si>
  <si>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</si>
  <si>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</si>
  <si>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</si>
  <si>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</si>
  <si>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</si>
  <si>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</si>
  <si>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</si>
  <si>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</si>
  <si>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</si>
  <si>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</si>
  <si>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</si>
  <si>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</si>
  <si>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</si>
  <si>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</si>
  <si>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</si>
  <si>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</si>
  <si>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</si>
  <si>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</si>
  <si>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</si>
  <si>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</si>
  <si>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</si>
  <si>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</si>
  <si>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</si>
  <si>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</si>
  <si>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</si>
  <si>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</si>
  <si>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</si>
  <si>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</si>
  <si>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</si>
  <si>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</si>
  <si>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</si>
  <si>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</si>
  <si>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</si>
  <si>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</si>
  <si>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</si>
  <si>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</si>
  <si>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</si>
  <si>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</si>
  <si>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</si>
  <si>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</si>
  <si>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</si>
  <si>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</si>
  <si>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</si>
  <si>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</si>
  <si>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</si>
  <si>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</si>
  <si>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</si>
  <si>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</si>
  <si>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</si>
  <si>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</si>
  <si>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</si>
  <si>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</si>
  <si>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</si>
  <si>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</si>
  <si>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</si>
  <si>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</si>
  <si>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</si>
  <si>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</si>
  <si>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</si>
  <si>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</si>
  <si>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</si>
  <si>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</si>
  <si>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</si>
  <si>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</si>
  <si>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</si>
  <si>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</si>
  <si>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</si>
  <si>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</si>
  <si>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</si>
  <si>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</si>
  <si>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</si>
  <si>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</si>
  <si>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</si>
  <si>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</si>
  <si>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</si>
  <si>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</si>
  <si>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</si>
  <si>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</si>
  <si>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</si>
  <si>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</si>
  <si>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</si>
  <si>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</si>
  <si>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</si>
  <si>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</si>
  <si>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</si>
  <si>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</si>
  <si>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</si>
  <si>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</si>
  <si>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</si>
  <si>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</si>
  <si>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</si>
  <si>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</si>
  <si>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</si>
  <si>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</si>
  <si>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</si>
  <si>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</si>
  <si>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</si>
  <si>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</si>
  <si>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</si>
  <si>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</si>
  <si>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</si>
  <si>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</si>
  <si>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</si>
  <si>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</si>
  <si>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</si>
  <si>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</si>
  <si>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</si>
  <si>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</si>
  <si>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</si>
  <si>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</si>
  <si>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</si>
  <si>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</si>
  <si>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</si>
  <si>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</si>
  <si>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</si>
  <si>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</si>
  <si>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</si>
  <si>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</si>
  <si>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</si>
  <si>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</si>
  <si>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</si>
  <si>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</si>
  <si>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</si>
  <si>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</si>
  <si>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</si>
  <si>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</si>
  <si>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</si>
  <si>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</si>
  <si>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</si>
  <si>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</si>
  <si>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</si>
  <si>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</si>
  <si>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</si>
  <si>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</si>
  <si>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</si>
  <si>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</si>
  <si>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</si>
  <si>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</si>
  <si>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</si>
  <si>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</si>
  <si>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</si>
  <si>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</si>
  <si>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</si>
  <si>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</si>
  <si>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</si>
  <si>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</si>
  <si>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</si>
  <si>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</si>
  <si>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</si>
  <si>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</si>
  <si>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</si>
  <si>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</si>
  <si>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</si>
  <si>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</si>
  <si>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</si>
  <si>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</si>
  <si>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</si>
  <si>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</si>
  <si>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</si>
  <si>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</si>
  <si>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</si>
  <si>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</si>
  <si>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</si>
  <si>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</si>
  <si>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</si>
  <si>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</si>
  <si>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</si>
  <si>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</si>
  <si>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</si>
  <si>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</si>
  <si>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</si>
  <si>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</si>
  <si>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</si>
  <si>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</si>
  <si>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</si>
  <si>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</si>
  <si>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</si>
  <si>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</si>
  <si>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</si>
  <si>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</si>
  <si>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</si>
  <si>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</si>
  <si>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</si>
  <si>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</si>
  <si>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</si>
  <si>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</si>
  <si>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</si>
  <si>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</si>
  <si>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</si>
  <si>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</si>
  <si>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</si>
  <si>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</si>
  <si>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</si>
  <si>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</si>
  <si>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</si>
  <si>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</si>
  <si>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</si>
  <si>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</si>
  <si>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</si>
  <si>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</si>
  <si>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</si>
  <si>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</si>
  <si>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</si>
  <si>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</si>
  <si>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</si>
  <si>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</si>
  <si>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</si>
  <si>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</si>
  <si>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</si>
  <si>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</si>
  <si>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</si>
  <si>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</si>
  <si>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</si>
  <si>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</si>
  <si>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</si>
  <si>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</si>
  <si>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</si>
  <si>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</si>
  <si>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</si>
  <si>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</si>
  <si>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</si>
  <si>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</si>
  <si>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</si>
  <si>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</si>
  <si>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</si>
  <si>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</si>
  <si>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</si>
  <si>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</si>
  <si>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</si>
  <si>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</si>
  <si>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</si>
  <si>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</si>
  <si>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</si>
  <si>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</si>
  <si>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</si>
  <si>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</si>
  <si>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</si>
  <si>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</si>
  <si>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</si>
  <si>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</si>
  <si>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</si>
  <si>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</si>
  <si>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</si>
  <si>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</si>
  <si>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</si>
  <si>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</si>
  <si>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</si>
  <si>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</si>
  <si>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</si>
  <si>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</si>
  <si>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</si>
  <si>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</si>
  <si>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</si>
  <si>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</si>
  <si>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</si>
  <si>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</si>
  <si>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</si>
  <si>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</si>
  <si>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</si>
  <si>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</si>
  <si>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</si>
  <si>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</si>
  <si>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</si>
  <si>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</si>
  <si>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</si>
  <si>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</si>
  <si>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</si>
  <si>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</si>
  <si>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</si>
  <si>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</si>
  <si>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</si>
  <si>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</si>
  <si>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</si>
  <si>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</si>
  <si>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</si>
  <si>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</si>
  <si>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</si>
  <si>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</si>
  <si>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</si>
  <si>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</si>
  <si>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</si>
  <si>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</si>
  <si>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</si>
  <si>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</si>
  <si>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</si>
  <si>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</si>
  <si>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</si>
  <si>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</si>
  <si>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</si>
  <si>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</si>
  <si>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</si>
  <si>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</si>
  <si>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</si>
  <si>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</si>
  <si>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</si>
  <si>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</si>
  <si>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</si>
  <si>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</si>
  <si>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</si>
  <si>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</si>
  <si>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</si>
  <si>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</si>
  <si>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</si>
  <si>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</si>
  <si>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</si>
  <si>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</si>
  <si>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</si>
  <si>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</si>
  <si>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</si>
  <si>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</si>
  <si>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</si>
  <si>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</si>
  <si>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</si>
  <si>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</si>
  <si>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</si>
  <si>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</si>
  <si>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</si>
  <si>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</si>
  <si>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</si>
  <si>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</si>
  <si>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</si>
  <si>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</si>
  <si>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</si>
  <si>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</si>
  <si>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</si>
  <si>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</si>
  <si>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</si>
  <si>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</si>
  <si>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</si>
  <si>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</si>
  <si>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</si>
  <si>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</si>
  <si>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</si>
  <si>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</si>
  <si>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</si>
  <si>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</si>
  <si>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</si>
  <si>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</si>
  <si>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</si>
  <si>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</si>
  <si>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</si>
  <si>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</si>
  <si>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</si>
  <si>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</si>
  <si>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</si>
  <si>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</si>
  <si>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</si>
  <si>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</si>
  <si>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</si>
  <si>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</si>
  <si>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</si>
  <si>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</si>
  <si>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</si>
  <si>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</si>
  <si>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</si>
  <si>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</si>
  <si>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</si>
  <si>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</si>
  <si>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</si>
  <si>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</si>
  <si>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</si>
  <si>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</si>
  <si>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</si>
  <si>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</si>
  <si>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</si>
  <si>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</si>
  <si>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</si>
  <si>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</si>
  <si>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</si>
  <si>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</si>
  <si>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</si>
  <si>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</si>
  <si>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</si>
  <si>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</si>
  <si>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</si>
  <si>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</si>
  <si>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</si>
  <si>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</si>
  <si>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</si>
  <si>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</si>
  <si>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</si>
  <si>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</si>
  <si>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</si>
  <si>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</si>
  <si>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</si>
  <si>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</si>
  <si>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</si>
  <si>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</si>
  <si>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</si>
  <si>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</si>
  <si>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</si>
  <si>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</si>
  <si>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</si>
  <si>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</si>
  <si>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</si>
  <si>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</si>
  <si>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</si>
  <si>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</si>
  <si>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</si>
  <si>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</si>
  <si>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</si>
  <si>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</si>
  <si>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</si>
  <si>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</si>
  <si>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</si>
  <si>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</si>
  <si>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</si>
  <si>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</si>
  <si>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</si>
  <si>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</si>
  <si>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</si>
  <si>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</si>
  <si>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</si>
  <si>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</si>
  <si>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</si>
  <si>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</si>
  <si>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</si>
  <si>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</si>
  <si>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</si>
  <si>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</si>
  <si>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</si>
  <si>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</si>
  <si>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</si>
  <si>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</si>
  <si>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</si>
  <si>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</si>
  <si>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</si>
  <si>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</si>
  <si>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</si>
  <si>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</si>
  <si>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</si>
  <si>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</si>
  <si>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</si>
  <si>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</si>
  <si>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</si>
  <si>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</si>
  <si>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</si>
  <si>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</si>
  <si>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</si>
  <si>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</si>
  <si>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</si>
  <si>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</si>
  <si>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</si>
  <si>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</si>
  <si>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</si>
  <si>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</si>
  <si>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</si>
  <si>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</si>
  <si>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</si>
  <si>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</si>
  <si>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</si>
  <si>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</si>
  <si>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</si>
  <si>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</si>
  <si>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</si>
  <si>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</si>
  <si>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</si>
  <si>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</si>
  <si>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</si>
  <si>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</si>
  <si>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</si>
  <si>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</si>
  <si>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</si>
  <si>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</si>
  <si>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</si>
  <si>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</si>
  <si>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</si>
  <si>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</si>
  <si>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</si>
  <si>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</si>
  <si>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</si>
  <si>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</si>
  <si>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</si>
  <si>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</si>
  <si>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</si>
  <si>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</si>
  <si>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</si>
  <si>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</si>
  <si>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</si>
  <si>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</si>
  <si>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</si>
  <si>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</si>
  <si>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</si>
  <si>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</si>
  <si>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</si>
  <si>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</si>
  <si>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</si>
  <si>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</si>
  <si>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</si>
  <si>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</si>
  <si>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</si>
  <si>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</si>
  <si>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</si>
  <si>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</si>
  <si>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</si>
  <si>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</si>
  <si>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</si>
  <si>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</si>
  <si>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</si>
  <si>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</si>
  <si>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</si>
  <si>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</si>
  <si>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</si>
  <si>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</si>
  <si>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</si>
  <si>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</si>
  <si>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</si>
  <si>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</si>
  <si>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</si>
  <si>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</si>
  <si>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</si>
  <si>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</si>
  <si>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</si>
  <si>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</si>
  <si>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</si>
  <si>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</si>
  <si>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</si>
  <si>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</si>
  <si>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</si>
  <si>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</si>
  <si>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</si>
  <si>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</si>
  <si>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</si>
  <si>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</si>
  <si>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</si>
  <si>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</si>
  <si>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</si>
  <si>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</si>
  <si>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</si>
  <si>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</si>
  <si>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</si>
  <si>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</si>
  <si>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</si>
  <si>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</si>
  <si>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</si>
  <si>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</si>
  <si>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</si>
  <si>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</si>
  <si>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</si>
  <si>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</si>
  <si>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</si>
  <si>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</si>
  <si>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</si>
  <si>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</si>
  <si>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</si>
  <si>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</si>
  <si>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</si>
  <si>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</si>
  <si>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</si>
  <si>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</si>
  <si>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</si>
  <si>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</si>
  <si>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</si>
  <si>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</si>
  <si>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</si>
  <si>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</si>
  <si>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</si>
  <si>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</si>
  <si>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</si>
  <si>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</si>
  <si>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</si>
  <si>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</si>
  <si>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</si>
  <si>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</si>
  <si>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</si>
  <si>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</si>
  <si>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</si>
  <si>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</si>
  <si>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</si>
  <si>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</si>
  <si>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</si>
  <si>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</si>
  <si>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</si>
  <si>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</si>
  <si>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</si>
  <si>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</si>
  <si>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</si>
  <si>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</si>
  <si>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</si>
  <si>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</si>
  <si>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</si>
  <si>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</si>
  <si>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</si>
  <si>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</si>
  <si>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</si>
  <si>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</si>
  <si>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</si>
  <si>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</si>
  <si>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</si>
  <si>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</si>
  <si>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</si>
  <si>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</si>
  <si>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</si>
  <si>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</si>
  <si>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</si>
  <si>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</si>
  <si>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</si>
  <si>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</si>
  <si>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</si>
  <si>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</si>
  <si>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</si>
  <si>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</si>
  <si>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</si>
  <si>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</si>
  <si>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</si>
  <si>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</si>
  <si>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</si>
  <si>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</si>
  <si>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</si>
  <si>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</si>
  <si>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</si>
  <si>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</si>
  <si>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</si>
  <si>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</si>
  <si>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</si>
  <si>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</si>
  <si>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</si>
  <si>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</si>
  <si>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</si>
  <si>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</si>
  <si>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</si>
  <si>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</si>
  <si>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</si>
  <si>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</si>
  <si>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</si>
  <si>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</si>
  <si>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</si>
  <si>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</si>
  <si>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</si>
  <si>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</si>
  <si>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</si>
  <si>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</si>
  <si>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</si>
  <si>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</si>
  <si>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</si>
  <si>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</si>
  <si>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</si>
  <si>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</si>
  <si>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</si>
  <si>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</si>
  <si>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</si>
  <si>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</si>
  <si>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</si>
  <si>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</si>
  <si>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</si>
  <si>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</si>
  <si>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</si>
  <si>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</si>
  <si>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</si>
  <si>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</si>
  <si>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</si>
  <si>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</si>
  <si>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</si>
  <si>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</si>
  <si>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</si>
  <si>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</si>
  <si>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</si>
  <si>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</si>
  <si>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</si>
  <si>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</si>
  <si>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</si>
  <si>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</si>
  <si>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</si>
  <si>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</si>
  <si>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</si>
  <si>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</si>
  <si>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</si>
  <si>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</si>
  <si>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</si>
  <si>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</si>
  <si>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</si>
  <si>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</si>
  <si>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</si>
  <si>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</si>
  <si>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</si>
  <si>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</si>
  <si>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</si>
  <si>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</si>
  <si>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</si>
  <si>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</si>
  <si>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</si>
  <si>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</si>
  <si>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</si>
  <si>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</si>
  <si>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</si>
  <si>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</si>
  <si>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</si>
  <si>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</si>
  <si>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</si>
  <si>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</si>
  <si>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</si>
  <si>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</si>
  <si>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</si>
  <si>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</si>
  <si>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</si>
  <si>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</si>
  <si>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</si>
  <si>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</si>
  <si>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</si>
  <si>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</si>
  <si>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</si>
  <si>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</si>
  <si>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</si>
  <si>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</si>
  <si>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</si>
  <si>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</si>
  <si>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</si>
  <si>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</si>
  <si>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</si>
  <si>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</si>
  <si>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</si>
  <si>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</si>
  <si>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</si>
  <si>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</si>
  <si>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</si>
  <si>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</si>
  <si>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</si>
  <si>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</si>
  <si>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</si>
  <si>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</si>
  <si>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</si>
  <si>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</si>
  <si>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</si>
  <si>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</si>
  <si>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</si>
  <si>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</si>
  <si>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</si>
  <si>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</si>
  <si>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</si>
  <si>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</si>
  <si>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</si>
  <si>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</si>
  <si>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</si>
  <si>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</si>
  <si>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</si>
  <si>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</si>
  <si>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</si>
  <si>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</si>
  <si>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</si>
  <si>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</si>
  <si>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</si>
  <si>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</si>
  <si>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</si>
  <si>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</si>
  <si>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</si>
  <si>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</si>
  <si>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</si>
  <si>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</si>
  <si>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</si>
  <si>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</si>
  <si>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</si>
  <si>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</si>
  <si>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</si>
  <si>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</si>
  <si>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</si>
  <si>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</si>
  <si>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</si>
  <si>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</si>
  <si>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</si>
  <si>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</si>
  <si>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</si>
  <si>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</si>
  <si>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</si>
  <si>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</si>
  <si>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</si>
  <si>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</si>
  <si>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</si>
  <si>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</si>
  <si>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</si>
  <si>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</si>
  <si>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</si>
  <si>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</si>
  <si>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</si>
  <si>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</si>
  <si>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</si>
  <si>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</si>
  <si>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</si>
  <si>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</si>
  <si>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</si>
  <si>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</si>
  <si>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</si>
  <si>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</si>
  <si>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</si>
  <si>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</si>
  <si>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</si>
  <si>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</si>
  <si>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</si>
  <si>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</si>
  <si>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</si>
  <si>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</si>
  <si>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</si>
  <si>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</si>
  <si>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</si>
  <si>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</si>
  <si>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</si>
  <si>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</si>
  <si>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</si>
  <si>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</si>
  <si>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</si>
  <si>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</si>
  <si>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</si>
  <si>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</si>
  <si>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</si>
  <si>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</si>
  <si>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</si>
  <si>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</si>
  <si>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</si>
  <si>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</si>
  <si>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</si>
  <si>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</si>
  <si>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</si>
  <si>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</si>
  <si>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</si>
  <si>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</si>
  <si>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</si>
  <si>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</si>
  <si>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</si>
  <si>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</si>
  <si>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</si>
  <si>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</si>
  <si>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</si>
  <si>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</si>
  <si>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</si>
  <si>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</si>
  <si>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</si>
  <si>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</si>
  <si>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</si>
  <si>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</si>
  <si>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</si>
  <si>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</si>
  <si>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</si>
  <si>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</si>
  <si>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</si>
  <si>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</si>
  <si>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</si>
  <si>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</si>
  <si>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</si>
  <si>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</si>
  <si>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</si>
  <si>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</si>
  <si>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</si>
  <si>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</si>
  <si>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</si>
  <si>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</si>
  <si>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</si>
  <si>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</si>
  <si>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</si>
  <si>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</si>
  <si>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</si>
  <si>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</si>
  <si>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</si>
  <si>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</si>
  <si>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</si>
  <si>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</si>
  <si>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</si>
  <si>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</si>
  <si>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</si>
  <si>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</si>
  <si>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</si>
  <si>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</si>
  <si>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</si>
  <si>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</si>
  <si>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</si>
  <si>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</si>
  <si>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</si>
  <si>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</si>
  <si>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</si>
  <si>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</si>
  <si>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</si>
  <si>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</si>
  <si>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</si>
  <si>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</si>
  <si>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</si>
  <si>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</si>
  <si>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</si>
  <si>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</si>
  <si>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</si>
  <si>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</si>
  <si>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</si>
  <si>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</si>
  <si>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</si>
  <si>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</si>
  <si>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</si>
  <si>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</si>
  <si>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</si>
  <si>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</si>
  <si>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</si>
  <si>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</si>
  <si>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</si>
  <si>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</si>
  <si>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</si>
  <si>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</si>
  <si>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</si>
  <si>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</si>
  <si>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</si>
  <si>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</si>
  <si>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</si>
  <si>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</si>
  <si>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</si>
  <si>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</si>
  <si>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</si>
  <si>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</si>
  <si>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</si>
  <si>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</si>
  <si>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</si>
  <si>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</si>
  <si>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</si>
  <si>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</si>
  <si>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</si>
  <si>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</si>
  <si>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</si>
  <si>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</si>
  <si>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</si>
  <si>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</si>
  <si>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</si>
  <si>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</si>
  <si>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</si>
  <si>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</si>
  <si>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</si>
  <si>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</si>
  <si>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</si>
  <si>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</si>
  <si>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</si>
  <si>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</si>
  <si>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</si>
  <si>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</si>
  <si>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</si>
  <si>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</si>
  <si>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</si>
  <si>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</si>
  <si>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</si>
  <si>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</si>
  <si>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</si>
  <si>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</si>
  <si>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</si>
  <si>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</si>
  <si>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</si>
  <si>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</si>
  <si>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</si>
  <si>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</si>
  <si>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</si>
  <si>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</si>
  <si>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</si>
  <si>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</si>
  <si>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</si>
  <si>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</si>
  <si>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</si>
  <si>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</si>
  <si>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</si>
  <si>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</si>
  <si>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</si>
  <si>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</si>
  <si>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</si>
  <si>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</si>
  <si>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</si>
  <si>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</si>
  <si>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</si>
  <si>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</si>
  <si>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</si>
  <si>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</si>
  <si>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</si>
  <si>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</si>
  <si>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</si>
  <si>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</si>
  <si>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</si>
  <si>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</si>
  <si>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</si>
  <si>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</si>
  <si>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</si>
  <si>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</si>
  <si>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</si>
  <si>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</si>
  <si>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</si>
  <si>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</si>
  <si>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</si>
  <si>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</si>
  <si>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</si>
  <si>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</si>
  <si>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</si>
  <si>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</si>
  <si>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</si>
  <si>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</si>
  <si>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</si>
  <si>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</si>
  <si>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</si>
  <si>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</si>
  <si>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</si>
  <si>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</si>
  <si>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</si>
  <si>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</si>
  <si>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</si>
  <si>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</si>
  <si>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</si>
  <si>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</si>
  <si>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</si>
  <si>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</si>
  <si>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</si>
  <si>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</si>
  <si>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</si>
  <si>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</si>
  <si>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</si>
  <si>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</si>
  <si>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</si>
  <si>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</si>
  <si>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</si>
  <si>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</si>
  <si>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</si>
  <si>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</si>
  <si>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</si>
  <si>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</si>
  <si>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</si>
  <si>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</si>
  <si>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</si>
  <si>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</si>
  <si>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</si>
  <si>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</si>
  <si>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</si>
  <si>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</si>
  <si>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</si>
  <si>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</si>
  <si>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</si>
  <si>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</si>
  <si>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</si>
  <si>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</si>
  <si>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</si>
  <si>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</si>
  <si>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</si>
  <si>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</si>
  <si>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</si>
  <si>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</si>
  <si>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</si>
  <si>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</si>
  <si>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</si>
  <si>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</si>
  <si>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</si>
  <si>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</si>
  <si>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</si>
  <si>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</si>
  <si>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</si>
  <si>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</si>
  <si>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</si>
  <si>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</si>
  <si>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</si>
  <si>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</si>
  <si>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</si>
  <si>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</si>
  <si>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</si>
  <si>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</si>
  <si>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</si>
  <si>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</si>
  <si>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</si>
  <si>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</si>
  <si>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</si>
  <si>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</si>
  <si>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</si>
  <si>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</si>
  <si>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</si>
  <si>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</si>
  <si>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</si>
  <si>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</si>
  <si>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</si>
  <si>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</si>
  <si>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</si>
  <si>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</si>
  <si>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</si>
  <si>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</si>
  <si>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</si>
  <si>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</si>
  <si>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</si>
  <si>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</si>
  <si>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</si>
  <si>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</si>
  <si>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</si>
  <si>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</si>
  <si>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</si>
  <si>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</si>
  <si>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</si>
  <si>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</si>
  <si>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</si>
  <si>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</si>
  <si>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</si>
  <si>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</si>
  <si>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</si>
  <si>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</si>
  <si>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</si>
  <si>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</si>
  <si>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</si>
  <si>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</si>
  <si>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</si>
  <si>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</si>
  <si>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</si>
  <si>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</si>
  <si>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</si>
  <si>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</si>
  <si>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</si>
  <si>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</si>
  <si>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</si>
  <si>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</si>
  <si>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</si>
  <si>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</si>
  <si>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</si>
  <si>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</si>
  <si>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</si>
  <si>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</si>
  <si>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</si>
  <si>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</si>
  <si>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</si>
  <si>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</si>
  <si>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</si>
  <si>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</si>
  <si>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</si>
  <si>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</si>
  <si>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</si>
  <si>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</si>
  <si>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</si>
  <si>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</si>
  <si>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</si>
  <si>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</si>
  <si>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</si>
  <si>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</si>
  <si>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</si>
  <si>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</si>
  <si>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</si>
  <si>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</si>
  <si>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</si>
  <si>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</si>
  <si>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</si>
  <si>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</si>
  <si>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</si>
  <si>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</si>
  <si>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</si>
  <si>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</si>
  <si>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</si>
  <si>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</si>
  <si>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</si>
  <si>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</si>
  <si>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</si>
  <si>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</si>
  <si>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</si>
  <si>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</si>
  <si>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</si>
  <si>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</si>
  <si>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</si>
  <si>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</si>
  <si>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</si>
  <si>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</si>
  <si>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</si>
  <si>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</si>
  <si>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</si>
  <si>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</si>
  <si>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</si>
  <si>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</si>
  <si>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</si>
  <si>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</si>
  <si>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</si>
  <si>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</si>
  <si>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</si>
  <si>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</si>
  <si>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</si>
  <si>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</si>
  <si>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</si>
  <si>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</si>
  <si>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</si>
  <si>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</si>
  <si>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</si>
  <si>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</si>
  <si>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</si>
  <si>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</si>
  <si>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</si>
  <si>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</si>
  <si>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</si>
  <si>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</si>
  <si>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</si>
  <si>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</si>
  <si>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</si>
  <si>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</si>
  <si>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</si>
  <si>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</si>
  <si>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</si>
  <si>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</si>
  <si>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</si>
  <si>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</si>
  <si>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</si>
  <si>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</si>
  <si>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</si>
  <si>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</si>
  <si>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</si>
  <si>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</si>
  <si>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</si>
  <si>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</si>
  <si>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</si>
  <si>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</si>
  <si>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</si>
  <si>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</si>
  <si>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</si>
  <si>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</si>
  <si>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</si>
  <si>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</si>
  <si>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</si>
  <si>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</si>
  <si>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</si>
  <si>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</si>
  <si>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</si>
  <si>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</si>
  <si>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</si>
  <si>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</si>
  <si>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</si>
  <si>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</si>
  <si>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</si>
  <si>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</si>
  <si>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</si>
  <si>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</si>
  <si>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</si>
  <si>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</si>
  <si>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</si>
  <si>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</si>
  <si>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</si>
  <si>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</si>
  <si>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</si>
  <si>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</si>
  <si>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</si>
  <si>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</si>
  <si>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</si>
  <si>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</si>
  <si>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</si>
  <si>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</si>
  <si>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</si>
  <si>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</si>
  <si>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</si>
  <si>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</si>
  <si>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</si>
  <si>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</si>
  <si>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</si>
  <si>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</si>
  <si>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</si>
  <si>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</si>
  <si>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</si>
  <si>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</si>
  <si>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</si>
  <si>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</si>
  <si>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</si>
  <si>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</si>
  <si>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</si>
  <si>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</si>
  <si>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</si>
  <si>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</si>
  <si>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</si>
  <si>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</si>
  <si>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</si>
  <si>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</si>
  <si>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</si>
  <si>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</si>
  <si>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</si>
  <si>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</si>
  <si>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</si>
  <si>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</si>
  <si>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</si>
  <si>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</si>
  <si>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</si>
  <si>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</si>
  <si>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</si>
  <si>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</si>
  <si>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</si>
  <si>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</si>
  <si>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</si>
  <si>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</si>
  <si>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</si>
  <si>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</si>
  <si>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</si>
  <si>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</si>
  <si>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</si>
  <si>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</si>
  <si>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</si>
  <si>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</si>
  <si>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</si>
  <si>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</si>
  <si>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</si>
  <si>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</si>
  <si>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</si>
  <si>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</si>
  <si>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</si>
  <si>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</si>
  <si>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</si>
  <si>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</si>
  <si>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</si>
  <si>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</si>
  <si>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</si>
  <si>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</si>
  <si>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</si>
  <si>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</si>
  <si>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</si>
  <si>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</si>
  <si>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</si>
  <si>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</si>
  <si>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</si>
  <si>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</si>
  <si>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</si>
  <si>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</si>
  <si>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</si>
  <si>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</si>
  <si>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</si>
  <si>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</si>
  <si>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</si>
  <si>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</si>
  <si>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</si>
  <si>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</si>
  <si>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</si>
  <si>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</si>
  <si>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</si>
  <si>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</si>
  <si>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</si>
  <si>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</si>
  <si>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</si>
  <si>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</si>
  <si>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</si>
  <si>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</si>
  <si>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</si>
  <si>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</si>
  <si>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</si>
  <si>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</si>
  <si>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</si>
  <si>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</si>
  <si>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</si>
  <si>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</si>
  <si>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</si>
  <si>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</si>
  <si>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</si>
  <si>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</si>
  <si>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</si>
  <si>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</si>
  <si>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</si>
  <si>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</si>
  <si>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</si>
  <si>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</si>
  <si>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</si>
  <si>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</si>
  <si>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</si>
  <si>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</si>
  <si>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</si>
  <si>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</si>
  <si>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</si>
  <si>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</si>
  <si>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</si>
  <si>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</si>
  <si>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</si>
  <si>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</si>
  <si>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</si>
  <si>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</si>
  <si>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</si>
  <si>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</si>
  <si>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</si>
  <si>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</si>
  <si>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</si>
  <si>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</si>
  <si>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</si>
  <si>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</si>
  <si>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</si>
  <si>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</si>
  <si>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</si>
  <si>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</si>
  <si>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</si>
  <si>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</si>
  <si>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</si>
  <si>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</si>
  <si>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</si>
  <si>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</si>
  <si>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</si>
  <si>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</si>
  <si>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</si>
  <si>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</si>
  <si>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</si>
  <si>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</si>
  <si>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</si>
  <si>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</si>
  <si>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</si>
  <si>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</si>
  <si>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</si>
  <si>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</si>
  <si>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</si>
  <si>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</si>
  <si>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</si>
  <si>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</si>
  <si>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</si>
  <si>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</si>
  <si>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</si>
  <si>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</si>
  <si>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</si>
  <si>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</si>
  <si>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</si>
  <si>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</si>
  <si>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</si>
  <si>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</si>
  <si>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</si>
  <si>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</si>
  <si>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</si>
  <si>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</si>
  <si>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</si>
  <si>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</si>
  <si>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</si>
  <si>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</si>
  <si>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</si>
  <si>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</si>
  <si>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</si>
  <si>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</si>
  <si>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</si>
  <si>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</si>
  <si>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</si>
  <si>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</si>
  <si>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</si>
  <si>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</si>
  <si>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</si>
  <si>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</si>
  <si>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</si>
  <si>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</si>
  <si>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</si>
  <si>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</si>
  <si>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</si>
  <si>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</si>
  <si>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</si>
  <si>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</si>
  <si>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</si>
  <si>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</si>
  <si>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</si>
  <si>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</si>
  <si>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</si>
  <si>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</si>
  <si>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</si>
  <si>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</si>
  <si>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</si>
  <si>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</si>
  <si>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</si>
  <si>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</si>
  <si>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</si>
  <si>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</si>
  <si>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</si>
  <si>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</si>
  <si>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</si>
  <si>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</si>
  <si>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</si>
  <si>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</si>
  <si>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</si>
  <si>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</si>
  <si>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</si>
  <si>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</si>
  <si>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</si>
  <si>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</si>
  <si>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</si>
  <si>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</si>
  <si>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</si>
  <si>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</si>
  <si>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</si>
  <si>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</si>
  <si>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</si>
  <si>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</si>
  <si>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</si>
  <si>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</si>
  <si>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</si>
  <si>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</si>
  <si>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</si>
  <si>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</si>
  <si>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</si>
  <si>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</si>
  <si>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</si>
  <si>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</si>
  <si>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</si>
  <si>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</si>
  <si>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</si>
  <si>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</si>
  <si>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</si>
  <si>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</si>
  <si>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</si>
  <si>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</si>
  <si>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</si>
  <si>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</si>
  <si>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</si>
  <si>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</si>
  <si>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</si>
  <si>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</si>
  <si>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</si>
  <si>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</si>
  <si>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</si>
  <si>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</si>
  <si>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</si>
  <si>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</si>
  <si>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</si>
  <si>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</si>
  <si>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</si>
  <si>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</si>
  <si>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</si>
  <si>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</si>
  <si>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</si>
  <si>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</si>
  <si>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</si>
  <si>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</si>
  <si>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</si>
  <si>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</si>
  <si>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</si>
  <si>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</si>
  <si>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</si>
  <si>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</si>
  <si>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</si>
  <si>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</si>
  <si>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</si>
  <si>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</si>
  <si>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</si>
  <si>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</si>
  <si>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</si>
  <si>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</si>
  <si>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</si>
  <si>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</si>
  <si>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</si>
  <si>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</si>
  <si>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</si>
  <si>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</si>
  <si>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</si>
  <si>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</si>
  <si>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</si>
  <si>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</si>
  <si>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</si>
  <si>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</si>
  <si>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</si>
  <si>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</si>
  <si>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</si>
  <si>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</si>
  <si>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</si>
  <si>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</si>
  <si>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</si>
  <si>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</si>
  <si>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</si>
  <si>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</si>
  <si>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</si>
  <si>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</si>
  <si>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</si>
  <si>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</si>
  <si>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</si>
  <si>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</si>
  <si>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</si>
  <si>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</si>
  <si>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</si>
  <si>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</si>
  <si>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</si>
  <si>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</si>
  <si>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</si>
  <si>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</si>
  <si>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</si>
  <si>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</si>
  <si>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</si>
  <si>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</si>
  <si>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</si>
  <si>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</si>
  <si>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</si>
  <si>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</si>
  <si>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</si>
  <si>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</si>
  <si>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</si>
  <si>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</si>
  <si>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</si>
  <si>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</si>
  <si>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</si>
  <si>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</si>
  <si>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</si>
  <si>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</si>
  <si>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</si>
  <si>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</si>
  <si>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</si>
  <si>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</si>
  <si>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</si>
  <si>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</si>
  <si>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</si>
  <si>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</si>
  <si>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</si>
  <si>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</si>
  <si>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</si>
  <si>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</si>
  <si>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</si>
  <si>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</si>
  <si>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</si>
  <si>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</si>
  <si>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</si>
  <si>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</si>
  <si>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</si>
  <si>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</si>
  <si>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</si>
  <si>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</si>
  <si>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</si>
  <si>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</si>
  <si>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</si>
  <si>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</si>
  <si>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</si>
  <si>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</si>
  <si>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</si>
  <si>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</si>
  <si>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</si>
  <si>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</si>
  <si>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</si>
  <si>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</si>
  <si>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</si>
  <si>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</si>
  <si>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</si>
  <si>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</si>
  <si>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</si>
  <si>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</si>
  <si>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</si>
  <si>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</si>
  <si>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</si>
  <si>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</si>
  <si>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</si>
  <si>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</si>
  <si>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</si>
  <si>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</si>
  <si>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</si>
  <si>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</si>
  <si>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</si>
  <si>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</si>
  <si>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</si>
  <si>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</si>
  <si>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</si>
  <si>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</si>
  <si>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</si>
  <si>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</si>
  <si>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</si>
  <si>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</si>
  <si>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</si>
  <si>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</si>
  <si>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</si>
  <si>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</si>
  <si>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</si>
  <si>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</si>
  <si>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</si>
  <si>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</si>
  <si>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</si>
  <si>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</si>
  <si>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</si>
  <si>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</si>
  <si>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</si>
  <si>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</si>
  <si>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</si>
  <si>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</si>
  <si>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</si>
  <si>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</si>
  <si>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</si>
  <si>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</si>
  <si>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</si>
  <si>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</si>
  <si>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</si>
  <si>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</si>
  <si>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</si>
  <si>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</si>
  <si>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</si>
  <si>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</si>
  <si>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</si>
  <si>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</si>
  <si>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</si>
  <si>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</si>
  <si>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</si>
  <si>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</si>
  <si>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</si>
  <si>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</si>
  <si>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</si>
  <si>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</si>
  <si>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</si>
  <si>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</si>
  <si>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</si>
  <si>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</si>
  <si>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</si>
  <si>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</si>
  <si>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</si>
  <si>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</si>
  <si>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</si>
  <si>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</si>
  <si>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</si>
  <si>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</si>
  <si>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</si>
  <si>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</si>
  <si>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</si>
  <si>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</si>
  <si>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</si>
  <si>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</si>
  <si>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</si>
  <si>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</si>
  <si>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</si>
  <si>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</si>
  <si>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</si>
  <si>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</si>
  <si>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</si>
  <si>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</si>
  <si>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</si>
  <si>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</si>
  <si>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</si>
  <si>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</si>
  <si>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</si>
  <si>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</si>
  <si>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</si>
  <si>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</si>
  <si>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</si>
  <si>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</si>
  <si>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</si>
  <si>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</si>
  <si>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</si>
  <si>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</si>
  <si>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</si>
  <si>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</si>
  <si>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</si>
  <si>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</si>
  <si>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</si>
  <si>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</si>
  <si>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</si>
  <si>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</si>
  <si>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</si>
  <si>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</si>
  <si>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</si>
  <si>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</si>
  <si>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</si>
  <si>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</si>
  <si>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</si>
  <si>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</si>
  <si>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</si>
  <si>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</si>
  <si>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</si>
  <si>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</si>
  <si>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</si>
  <si>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</si>
  <si>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</si>
  <si>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</si>
  <si>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</si>
  <si>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</si>
  <si>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</si>
  <si>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</si>
  <si>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</si>
  <si>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</si>
  <si>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</si>
  <si>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</si>
  <si>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</si>
  <si>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</si>
  <si>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</si>
  <si>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</si>
  <si>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</si>
  <si>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</si>
  <si>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</si>
  <si>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</si>
  <si>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</si>
  <si>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</si>
  <si>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</si>
  <si>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</si>
  <si>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</si>
  <si>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</si>
  <si>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</si>
  <si>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</si>
  <si>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</si>
  <si>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</si>
  <si>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</si>
  <si>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</si>
  <si>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</si>
  <si>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</si>
  <si>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</si>
  <si>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</si>
  <si>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</si>
  <si>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</si>
  <si>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</si>
  <si>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</si>
  <si>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</si>
  <si>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</si>
  <si>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</si>
  <si>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</si>
  <si>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</si>
  <si>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</si>
  <si>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</si>
  <si>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</si>
  <si>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</si>
  <si>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</si>
  <si>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</si>
  <si>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</si>
  <si>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</si>
  <si>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</si>
  <si>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</si>
  <si>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</si>
  <si>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</si>
  <si>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</si>
  <si>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</si>
  <si>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</si>
  <si>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</si>
  <si>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</si>
  <si>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</si>
  <si>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</si>
  <si>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</si>
  <si>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</si>
  <si>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</si>
  <si>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</si>
  <si>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</si>
  <si>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</si>
  <si>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</si>
  <si>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</si>
  <si>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</si>
  <si>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</si>
  <si>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</si>
  <si>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</si>
  <si>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</si>
  <si>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</si>
  <si>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</si>
  <si>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</si>
  <si>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</si>
  <si>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</si>
  <si>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</si>
  <si>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</si>
  <si>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</si>
  <si>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</si>
  <si>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</si>
  <si>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</si>
  <si>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</si>
  <si>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</si>
  <si>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</si>
  <si>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</si>
  <si>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</si>
  <si>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</si>
  <si>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</si>
  <si>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</si>
  <si>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</si>
  <si>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</si>
  <si>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</si>
  <si>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</si>
  <si>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</si>
  <si>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</si>
  <si>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</si>
  <si>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</si>
  <si>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</si>
  <si>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</si>
  <si>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</si>
  <si>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</si>
  <si>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</si>
  <si>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</si>
  <si>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</si>
  <si>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</si>
  <si>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</si>
  <si>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</si>
  <si>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</si>
  <si>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</si>
  <si>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</si>
  <si>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</si>
  <si>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</si>
  <si>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</si>
  <si>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</si>
  <si>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</si>
  <si>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</si>
  <si>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</si>
  <si>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</si>
  <si>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</si>
  <si>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</si>
  <si>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</si>
  <si>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</si>
  <si>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</si>
  <si>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</si>
  <si>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</si>
  <si>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</si>
  <si>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</si>
  <si>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</si>
  <si>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</si>
  <si>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</si>
  <si>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</si>
  <si>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</si>
  <si>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</si>
  <si>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</si>
  <si>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</si>
  <si>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</si>
  <si>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</si>
  <si>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</si>
  <si>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</si>
  <si>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</si>
  <si>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</si>
  <si>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</si>
  <si>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</si>
  <si>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</si>
  <si>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</si>
  <si>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</si>
  <si>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</si>
  <si>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</si>
  <si>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</si>
  <si>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</si>
  <si>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</si>
  <si>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</si>
  <si>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</si>
  <si>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</si>
  <si>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</si>
  <si>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</si>
  <si>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</si>
  <si>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</si>
  <si>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</si>
  <si>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</si>
  <si>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</si>
  <si>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</si>
  <si>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</si>
  <si>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</si>
  <si>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</si>
  <si>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</si>
  <si>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</si>
  <si>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</si>
  <si>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</si>
  <si>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</si>
  <si>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</si>
  <si>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</si>
  <si>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</si>
  <si>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</si>
  <si>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</si>
  <si>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</si>
  <si>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</si>
  <si>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</si>
  <si>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</si>
  <si>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</si>
  <si>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</si>
  <si>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</si>
  <si>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</si>
  <si>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</si>
  <si>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</si>
  <si>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</si>
  <si>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</si>
  <si>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</si>
  <si>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</si>
  <si>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</si>
  <si>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</si>
  <si>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</si>
  <si>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</si>
  <si>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</si>
  <si>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</si>
  <si>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</si>
  <si>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</si>
  <si>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</si>
  <si>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</si>
  <si>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</si>
  <si>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</si>
  <si>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</si>
  <si>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</si>
  <si>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</si>
  <si>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</si>
  <si>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</si>
  <si>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</si>
  <si>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</si>
  <si>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</si>
  <si>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</si>
  <si>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</si>
  <si>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</si>
  <si>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</si>
  <si>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</si>
  <si>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</si>
  <si>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</si>
  <si>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</si>
  <si>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</si>
  <si>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</si>
  <si>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</si>
  <si>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</si>
  <si>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</si>
  <si>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</si>
  <si>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</si>
  <si>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</si>
  <si>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</si>
  <si>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</si>
  <si>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</si>
  <si>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</si>
  <si>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</si>
  <si>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</si>
  <si>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</si>
  <si>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</si>
  <si>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</si>
  <si>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</si>
  <si>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</si>
  <si>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</si>
  <si>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</si>
  <si>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</si>
  <si>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</si>
  <si>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</si>
  <si>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</si>
  <si>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</si>
  <si>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</si>
  <si>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</si>
  <si>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</si>
  <si>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</si>
  <si>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</si>
  <si>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</si>
  <si>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</si>
  <si>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</si>
  <si>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</si>
  <si>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</si>
  <si>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</si>
  <si>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</si>
  <si>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</si>
  <si>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</si>
  <si>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</si>
  <si>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</si>
  <si>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</si>
  <si>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</si>
  <si>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</si>
  <si>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</si>
  <si>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</si>
  <si>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</si>
  <si>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</si>
  <si>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</si>
  <si>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</si>
  <si>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</si>
  <si>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</si>
  <si>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</si>
  <si>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</si>
  <si>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</si>
  <si>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</si>
  <si>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</si>
  <si>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</si>
  <si>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</si>
  <si>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</si>
  <si>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</si>
  <si>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</si>
  <si>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</si>
  <si>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</si>
  <si>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</si>
  <si>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</si>
  <si>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</si>
  <si>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</si>
  <si>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</si>
  <si>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</si>
  <si>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</si>
  <si>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</si>
  <si>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</si>
  <si>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</si>
  <si>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</si>
  <si>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</si>
  <si>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</si>
  <si>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</si>
  <si>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</si>
  <si>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</si>
  <si>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</si>
  <si>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</si>
  <si>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</si>
  <si>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</si>
  <si>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</si>
  <si>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</si>
  <si>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</si>
  <si>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</si>
  <si>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</si>
  <si>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</si>
  <si>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</si>
  <si>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</si>
  <si>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</si>
  <si>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</si>
  <si>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</si>
  <si>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</si>
  <si>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</si>
  <si>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</si>
  <si>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</si>
  <si>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</si>
  <si>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</si>
  <si>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</si>
  <si>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</si>
  <si>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</si>
  <si>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</si>
  <si>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</si>
  <si>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</si>
  <si>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</si>
  <si>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</si>
  <si>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</si>
  <si>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</si>
  <si>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</si>
  <si>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</si>
  <si>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</si>
  <si>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</si>
  <si>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</si>
  <si>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</si>
  <si>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</si>
  <si>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</si>
  <si>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</si>
  <si>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</si>
  <si>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</si>
  <si>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</si>
  <si>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</si>
  <si>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</si>
  <si>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</si>
  <si>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</si>
  <si>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</si>
  <si>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</si>
  <si>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</si>
  <si>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</si>
  <si>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</si>
  <si>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</si>
  <si>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</si>
  <si>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</si>
  <si>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</si>
  <si>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</si>
  <si>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</si>
  <si>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</si>
  <si>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</si>
  <si>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</si>
  <si>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</si>
  <si>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</si>
  <si>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</si>
  <si>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</si>
  <si>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</si>
  <si>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</si>
  <si>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</si>
  <si>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</si>
  <si>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</si>
  <si>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</si>
  <si>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</si>
  <si>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</si>
  <si>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</si>
  <si>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</si>
  <si>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</si>
  <si>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</si>
  <si>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</si>
  <si>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</si>
  <si>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</si>
  <si>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</si>
  <si>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</si>
  <si>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</si>
  <si>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</si>
  <si>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</si>
  <si>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</si>
  <si>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</si>
  <si>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</si>
  <si>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</si>
  <si>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</si>
  <si>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</si>
  <si>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</si>
  <si>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</si>
  <si>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</si>
  <si>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</si>
  <si>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</si>
  <si>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</si>
  <si>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</si>
  <si>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</si>
  <si>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</si>
  <si>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</si>
  <si>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</si>
  <si>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</si>
  <si>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</si>
  <si>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</si>
  <si>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</si>
  <si>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</si>
  <si>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</si>
  <si>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</si>
  <si>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</si>
  <si>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</si>
  <si>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</si>
  <si>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</si>
  <si>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</si>
  <si>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</si>
  <si>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</si>
  <si>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</si>
  <si>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</si>
  <si>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</si>
  <si>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</si>
  <si>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</si>
  <si>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</si>
  <si>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</si>
  <si>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</si>
  <si>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</si>
  <si>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</si>
  <si>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</si>
  <si>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</si>
  <si>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</si>
  <si>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</si>
  <si>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</si>
  <si>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</si>
  <si>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</si>
  <si>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</si>
  <si>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</si>
  <si>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</si>
  <si>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</si>
  <si>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</si>
  <si>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</si>
  <si>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</si>
  <si>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</si>
  <si>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</si>
  <si>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</si>
  <si>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</si>
  <si>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</si>
  <si>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</si>
  <si>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</si>
  <si>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</si>
  <si>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</si>
  <si>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</si>
  <si>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</si>
  <si>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</si>
  <si>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</si>
  <si>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</si>
  <si>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</si>
  <si>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</si>
  <si>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</si>
  <si>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</si>
  <si>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</si>
  <si>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</si>
  <si>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</si>
  <si>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</si>
  <si>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</si>
  <si>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</si>
  <si>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</si>
  <si>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</si>
  <si>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</si>
  <si>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</si>
  <si>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</si>
  <si>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</si>
  <si>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</si>
  <si>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</si>
  <si>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</si>
  <si>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</si>
  <si>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</si>
  <si>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</si>
  <si>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</si>
  <si>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</si>
  <si>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</si>
  <si>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</si>
  <si>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</si>
  <si>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</si>
  <si>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</si>
  <si>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</si>
  <si>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</si>
  <si>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</si>
  <si>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</si>
  <si>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</si>
  <si>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</si>
  <si>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</si>
  <si>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</si>
  <si>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</si>
  <si>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</si>
  <si>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</si>
  <si>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</si>
  <si>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</si>
  <si>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</si>
  <si>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</si>
  <si>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</si>
  <si>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</si>
  <si>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</si>
  <si>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</si>
  <si>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</si>
  <si>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</si>
  <si>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</si>
  <si>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</si>
  <si>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</si>
  <si>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</si>
  <si>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</si>
  <si>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</si>
  <si>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</si>
  <si>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</si>
  <si>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</si>
  <si>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</si>
  <si>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</si>
  <si>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</si>
  <si>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</si>
  <si>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</si>
  <si>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</si>
  <si>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</si>
  <si>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</si>
  <si>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</si>
  <si>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</si>
  <si>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</si>
  <si>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</si>
  <si>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</si>
  <si>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</si>
  <si>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</si>
  <si>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</si>
  <si>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</si>
  <si>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</si>
  <si>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</si>
  <si>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</si>
  <si>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</si>
  <si>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</si>
  <si>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</si>
  <si>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</si>
  <si>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</si>
  <si>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</si>
  <si>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</si>
  <si>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</si>
  <si>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</si>
  <si>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</si>
  <si>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</si>
  <si>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</si>
  <si>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</si>
  <si>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</si>
  <si>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</si>
  <si>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</si>
  <si>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</si>
  <si>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</si>
  <si>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</si>
  <si>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</si>
  <si>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</si>
  <si>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</si>
  <si>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</si>
  <si>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</si>
  <si>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</si>
  <si>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</si>
  <si>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</si>
  <si>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</si>
  <si>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</si>
  <si>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</si>
  <si>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</si>
  <si>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</si>
  <si>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</si>
  <si>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</si>
  <si>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</si>
  <si>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</si>
  <si>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</si>
  <si>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</si>
  <si>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</si>
  <si>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</si>
  <si>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</si>
  <si>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</si>
  <si>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</si>
  <si>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</si>
  <si>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</si>
  <si>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</si>
  <si>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</si>
  <si>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</si>
  <si>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</si>
  <si>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</si>
  <si>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</si>
  <si>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</si>
  <si>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</si>
  <si>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</si>
  <si>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</si>
  <si>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</si>
  <si>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</si>
  <si>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</si>
  <si>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</si>
  <si>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</si>
  <si>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</si>
  <si>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</si>
  <si>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</si>
  <si>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</si>
  <si>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</si>
  <si>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</si>
  <si>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</si>
  <si>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</si>
  <si>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</si>
  <si>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</si>
  <si>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</si>
  <si>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</si>
  <si>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</si>
  <si>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</si>
  <si>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</si>
  <si>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</si>
  <si>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</si>
  <si>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</si>
  <si>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</si>
  <si>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</si>
  <si>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</si>
  <si>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</si>
  <si>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</si>
  <si>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</si>
  <si>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</si>
  <si>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</si>
  <si>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</si>
  <si>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</si>
  <si>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</si>
  <si>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</si>
  <si>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</si>
  <si>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</si>
  <si>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</si>
  <si>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</si>
  <si>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</si>
  <si>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</si>
  <si>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</si>
  <si>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</si>
  <si>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</si>
  <si>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</si>
  <si>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</si>
  <si>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</si>
  <si>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</si>
  <si>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</si>
  <si>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</si>
  <si>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</si>
  <si>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</si>
  <si>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</si>
  <si>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</si>
  <si>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</si>
  <si>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</si>
  <si>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</si>
  <si>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</si>
  <si>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</si>
  <si>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</si>
  <si>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</si>
  <si>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</si>
  <si>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</si>
  <si>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</si>
  <si>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</si>
  <si>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</si>
  <si>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</si>
  <si>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</si>
  <si>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</si>
  <si>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</si>
  <si>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</si>
  <si>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</si>
  <si>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</si>
  <si>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</si>
  <si>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</si>
  <si>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</si>
  <si>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</si>
  <si>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</si>
  <si>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</si>
  <si>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</si>
  <si>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</si>
  <si>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</si>
  <si>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</si>
  <si>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</si>
  <si>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</si>
  <si>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</si>
  <si>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</si>
  <si>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</si>
  <si>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</si>
  <si>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</si>
  <si>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</si>
  <si>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</si>
  <si>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</si>
  <si>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</si>
  <si>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</si>
  <si>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</si>
  <si>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</si>
  <si>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</si>
  <si>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</si>
  <si>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</si>
  <si>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</si>
  <si>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</si>
  <si>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</si>
  <si>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</si>
  <si>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</si>
  <si>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</si>
  <si>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</si>
  <si>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</si>
  <si>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</si>
  <si>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</si>
  <si>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</si>
  <si>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</si>
  <si>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</si>
  <si>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</si>
  <si>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</si>
  <si>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</si>
  <si>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</si>
  <si>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</si>
  <si>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</si>
  <si>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</si>
  <si>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</si>
  <si>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</si>
  <si>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</si>
  <si>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</si>
  <si>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</si>
  <si>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</si>
  <si>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</si>
  <si>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</si>
  <si>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</si>
  <si>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</si>
  <si>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</si>
  <si>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</si>
  <si>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</si>
  <si>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</si>
  <si>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</si>
  <si>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</si>
  <si>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</si>
  <si>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</si>
  <si>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</si>
  <si>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</si>
  <si>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</si>
  <si>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</si>
  <si>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</si>
  <si>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</si>
  <si>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</si>
  <si>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</si>
  <si>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</si>
  <si>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</si>
  <si>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</si>
  <si>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</si>
  <si>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</si>
  <si>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</si>
  <si>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</si>
  <si>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</si>
  <si>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</si>
  <si>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</si>
  <si>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</si>
  <si>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</si>
  <si>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</si>
  <si>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</si>
  <si>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</si>
  <si>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</si>
  <si>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</si>
  <si>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</si>
  <si>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</si>
  <si>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</si>
  <si>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</si>
  <si>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</si>
  <si>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</si>
  <si>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</si>
  <si>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</si>
  <si>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</si>
  <si>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</si>
  <si>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</si>
  <si>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</si>
  <si>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</si>
  <si>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</si>
  <si>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</si>
  <si>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</si>
  <si>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</si>
  <si>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</si>
  <si>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</si>
  <si>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</si>
  <si>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</si>
  <si>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</si>
  <si>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</si>
  <si>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</si>
  <si>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</si>
  <si>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</si>
  <si>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</si>
  <si>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</si>
  <si>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</si>
  <si>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</si>
  <si>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</si>
  <si>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</si>
  <si>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</si>
  <si>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</si>
  <si>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</si>
  <si>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</si>
  <si>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</si>
  <si>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</si>
  <si>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</si>
  <si>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</si>
  <si>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</si>
  <si>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</si>
  <si>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</si>
  <si>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</si>
  <si>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</si>
  <si>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</si>
  <si>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</si>
  <si>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</si>
  <si>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</si>
  <si>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</si>
  <si>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</si>
  <si>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</si>
  <si>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</si>
  <si>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</si>
  <si>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</si>
  <si>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</si>
  <si>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</si>
  <si>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</si>
  <si>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</si>
  <si>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</si>
  <si>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</si>
  <si>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</si>
  <si>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</si>
  <si>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</si>
  <si>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</si>
  <si>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</si>
  <si>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</si>
  <si>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</si>
  <si>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</si>
  <si>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</si>
  <si>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</si>
  <si>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</si>
  <si>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</si>
  <si>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</si>
  <si>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</si>
  <si>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</si>
  <si>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</si>
  <si>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</si>
  <si>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</si>
  <si>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</si>
  <si>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</si>
  <si>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</si>
  <si>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</si>
  <si>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</si>
  <si>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</si>
  <si>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</si>
  <si>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</si>
  <si>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</si>
  <si>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</si>
  <si>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</si>
  <si>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</si>
  <si>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</si>
  <si>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</si>
  <si>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</si>
  <si>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</si>
  <si>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</si>
  <si>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</si>
  <si>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</si>
  <si>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</si>
  <si>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</si>
  <si>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</si>
  <si>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</si>
  <si>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</si>
  <si>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</si>
  <si>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</si>
  <si>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</si>
  <si>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</si>
  <si>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</si>
  <si>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</si>
  <si>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</si>
  <si>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</si>
  <si>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</si>
  <si>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</si>
  <si>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</si>
  <si>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</si>
  <si>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</si>
  <si>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</si>
  <si>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</si>
  <si>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</si>
  <si>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</si>
  <si>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</si>
  <si>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</si>
  <si>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</si>
  <si>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</si>
  <si>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</si>
  <si>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</si>
  <si>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</si>
  <si>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</si>
  <si>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</si>
  <si>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</si>
  <si>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</si>
  <si>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</si>
  <si>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</si>
  <si>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</si>
  <si>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</si>
  <si>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</si>
  <si>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</si>
  <si>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</si>
  <si>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</si>
  <si>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</si>
  <si>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</si>
  <si>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</si>
  <si>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</si>
  <si>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</si>
  <si>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</si>
  <si>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</si>
  <si>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</si>
  <si>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</si>
  <si>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</si>
  <si>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</si>
  <si>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</si>
  <si>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</si>
  <si>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</si>
  <si>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</si>
  <si>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</si>
  <si>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</si>
  <si>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</si>
  <si>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</si>
  <si>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</si>
  <si>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</si>
  <si>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</si>
  <si>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</si>
  <si>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</si>
  <si>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</si>
  <si>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</si>
  <si>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</si>
  <si>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</si>
  <si>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</si>
  <si>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</si>
  <si>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</si>
  <si>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</si>
  <si>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</si>
  <si>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</si>
  <si>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</si>
  <si>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</si>
  <si>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</si>
  <si>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</si>
  <si>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</si>
  <si>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</si>
  <si>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</si>
  <si>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</si>
  <si>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</si>
  <si>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</si>
  <si>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</si>
  <si>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</si>
  <si>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</si>
  <si>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</si>
  <si>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</si>
  <si>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</si>
  <si>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</si>
  <si>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</si>
  <si>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</si>
  <si>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</si>
  <si>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</si>
  <si>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</si>
  <si>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</si>
  <si>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</si>
  <si>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</si>
  <si>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</si>
  <si>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</si>
  <si>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</si>
  <si>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</si>
  <si>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</si>
  <si>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</si>
  <si>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</si>
  <si>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</si>
  <si>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</si>
  <si>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</si>
  <si>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</si>
  <si>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</si>
  <si>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</si>
  <si>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</si>
  <si>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</si>
  <si>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</si>
  <si>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</si>
  <si>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</si>
  <si>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</si>
  <si>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</si>
  <si>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</si>
  <si>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</si>
  <si>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</si>
  <si>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</si>
  <si>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</si>
  <si>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</si>
  <si>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</si>
  <si>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</si>
  <si>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</si>
  <si>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</si>
  <si>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</si>
  <si>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</si>
  <si>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</si>
  <si>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</si>
  <si>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</si>
  <si>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</si>
  <si>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</si>
  <si>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</si>
  <si>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</si>
  <si>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</si>
  <si>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</si>
  <si>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</si>
  <si>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</si>
  <si>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</si>
  <si>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</si>
  <si>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</si>
  <si>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</si>
  <si>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</si>
  <si>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</si>
  <si>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</si>
  <si>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</si>
  <si>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</si>
  <si>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</si>
  <si>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</si>
  <si>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</si>
  <si>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</si>
  <si>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</si>
  <si>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</si>
  <si>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</si>
  <si>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</si>
  <si>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</si>
  <si>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</si>
  <si>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</si>
  <si>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</si>
  <si>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</si>
  <si>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</si>
  <si>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</si>
  <si>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</si>
  <si>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</si>
  <si>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</si>
  <si>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</si>
  <si>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</si>
  <si>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</si>
  <si>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</si>
  <si>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</si>
  <si>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</si>
  <si>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</si>
  <si>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</si>
  <si>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</si>
  <si>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</si>
  <si>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</si>
  <si>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</si>
  <si>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</si>
  <si>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</si>
  <si>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</si>
  <si>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</si>
  <si>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</si>
  <si>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</si>
  <si>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</si>
  <si>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</si>
  <si>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</si>
  <si>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</si>
  <si>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</si>
  <si>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</si>
  <si>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</si>
  <si>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</si>
  <si>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</si>
  <si>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</si>
  <si>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</si>
  <si>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</si>
  <si>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</si>
  <si>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</si>
  <si>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</si>
  <si>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</si>
  <si>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</si>
  <si>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</si>
  <si>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</si>
  <si>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</si>
  <si>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</si>
  <si>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</si>
  <si>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</si>
  <si>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</si>
  <si>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</si>
  <si>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</si>
  <si>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</si>
  <si>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</si>
  <si>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</si>
  <si>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</si>
  <si>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</si>
  <si>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</si>
  <si>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</si>
  <si>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</si>
  <si>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</si>
  <si>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</si>
  <si>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</si>
  <si>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</si>
  <si>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</si>
  <si>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</si>
  <si>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</si>
  <si>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</si>
  <si>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</si>
  <si>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</si>
  <si>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</si>
  <si>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</si>
  <si>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</si>
  <si>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</si>
  <si>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</si>
  <si>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</si>
  <si>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</si>
  <si>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</si>
  <si>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</si>
  <si>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</si>
  <si>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</si>
  <si>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</si>
  <si>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</si>
  <si>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</si>
  <si>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</si>
  <si>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</si>
  <si>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</si>
  <si>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</si>
  <si>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</si>
  <si>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</si>
  <si>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</si>
  <si>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</si>
  <si>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</si>
  <si>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</si>
  <si>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</si>
  <si>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</si>
  <si>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</si>
  <si>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</si>
  <si>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</si>
  <si>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</si>
  <si>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</si>
  <si>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</si>
  <si>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</si>
  <si>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</si>
  <si>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</si>
  <si>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</si>
  <si>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</si>
  <si>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</si>
  <si>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</si>
  <si>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</si>
  <si>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</si>
  <si>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</si>
  <si>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</si>
  <si>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</si>
  <si>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</si>
  <si>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</si>
  <si>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</si>
  <si>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</si>
  <si>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</si>
  <si>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</si>
  <si>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</si>
  <si>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</si>
  <si>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</si>
  <si>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</si>
  <si>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</si>
  <si>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</si>
  <si>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</si>
  <si>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</si>
  <si>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</si>
  <si>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</si>
  <si>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</si>
  <si>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</si>
  <si>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</si>
  <si>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</si>
  <si>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</si>
  <si>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</si>
  <si>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</si>
  <si>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</si>
  <si>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</si>
  <si>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</si>
  <si>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</si>
  <si>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</si>
  <si>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</si>
  <si>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</si>
  <si>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</si>
  <si>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</si>
  <si>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</si>
  <si>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</si>
  <si>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</si>
  <si>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</si>
  <si>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</si>
  <si>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</si>
  <si>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</si>
  <si>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</si>
  <si>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</si>
  <si>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</si>
  <si>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</si>
  <si>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</si>
  <si>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</si>
  <si>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</si>
  <si>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</si>
  <si>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</si>
  <si>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</si>
  <si>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</si>
  <si>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</si>
  <si>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</si>
  <si>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</si>
  <si>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</si>
  <si>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</si>
  <si>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</si>
  <si>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</si>
  <si>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</si>
  <si>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</si>
  <si>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</si>
  <si>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</si>
  <si>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</si>
  <si>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</si>
  <si>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</si>
  <si>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</si>
  <si>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</si>
  <si>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</si>
  <si>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</si>
  <si>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</si>
  <si>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</si>
  <si>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</si>
  <si>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</si>
  <si>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</si>
  <si>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</si>
  <si>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</si>
  <si>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</si>
  <si>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</si>
  <si>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</si>
  <si>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</si>
  <si>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</si>
  <si>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</si>
  <si>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</si>
  <si>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</si>
  <si>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</si>
  <si>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</si>
  <si>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</si>
  <si>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</si>
  <si>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</si>
  <si>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</si>
  <si>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</si>
  <si>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</si>
  <si>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</si>
  <si>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</si>
  <si>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</si>
  <si>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</si>
  <si>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</si>
  <si>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</si>
  <si>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</si>
  <si>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</si>
  <si>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</si>
  <si>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</si>
  <si>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</si>
  <si>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</si>
  <si>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</si>
  <si>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</si>
  <si>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</si>
  <si>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</si>
  <si>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</si>
  <si>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</si>
  <si>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</si>
  <si>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</si>
  <si>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</si>
  <si>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</si>
  <si>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</si>
  <si>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</si>
  <si>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</si>
  <si>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</si>
  <si>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</si>
  <si>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</si>
  <si>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</si>
  <si>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</si>
  <si>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</si>
  <si>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</si>
  <si>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</si>
  <si>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</si>
  <si>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</si>
  <si>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</si>
  <si>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</si>
  <si>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</si>
  <si>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</si>
  <si>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</si>
  <si>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</si>
  <si>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</si>
  <si>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</si>
  <si>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</si>
  <si>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</si>
  <si>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</si>
  <si>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</si>
  <si>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</si>
  <si>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</si>
  <si>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</si>
  <si>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</si>
  <si>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</si>
  <si>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</si>
  <si>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</si>
  <si>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</si>
  <si>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</si>
  <si>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</si>
  <si>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</si>
  <si>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</si>
  <si>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</si>
  <si>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</si>
  <si>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</si>
  <si>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</si>
  <si>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</si>
  <si>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</si>
  <si>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</si>
  <si>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</si>
  <si>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</si>
  <si>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</si>
  <si>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</si>
  <si>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</si>
  <si>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</si>
  <si>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</si>
  <si>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</si>
  <si>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</si>
  <si>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</si>
  <si>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</si>
  <si>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</si>
  <si>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</si>
  <si>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</si>
  <si>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</si>
  <si>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</si>
  <si>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</si>
  <si>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</si>
  <si>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</si>
  <si>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</si>
  <si>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</si>
  <si>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</si>
  <si>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</si>
  <si>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</si>
  <si>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</si>
  <si>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</si>
  <si>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</si>
  <si>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</si>
  <si>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</si>
  <si>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</si>
  <si>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</si>
  <si>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</si>
  <si>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</si>
  <si>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</si>
  <si>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</si>
  <si>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</si>
  <si>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</si>
  <si>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</si>
  <si>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</si>
  <si>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</si>
  <si>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</si>
  <si>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</si>
  <si>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</si>
  <si>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</si>
  <si>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</si>
  <si>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</si>
  <si>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</si>
  <si>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</si>
  <si>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</si>
  <si>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</si>
  <si>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</si>
  <si>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</si>
  <si>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</si>
  <si>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</si>
  <si>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</si>
  <si>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</si>
  <si>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</si>
  <si>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</si>
  <si>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</si>
  <si>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</si>
  <si>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</si>
  <si>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</si>
  <si>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</si>
  <si>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</si>
  <si>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</si>
  <si>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</si>
  <si>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</si>
  <si>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</si>
  <si>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</si>
  <si>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</si>
  <si>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</si>
  <si>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</si>
  <si>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</si>
  <si>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</si>
  <si>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</si>
  <si>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</si>
  <si>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</si>
  <si>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</si>
  <si>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</si>
  <si>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</si>
  <si>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</si>
  <si>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</si>
  <si>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</si>
  <si>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</si>
  <si>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</si>
  <si>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</si>
  <si>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</si>
  <si>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</si>
  <si>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</si>
  <si>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</si>
  <si>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</si>
  <si>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</si>
  <si>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</si>
  <si>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</si>
  <si>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</si>
  <si>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</si>
  <si>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</si>
  <si>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</si>
  <si>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</si>
  <si>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</si>
  <si>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</si>
  <si>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</si>
  <si>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</si>
  <si>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</si>
  <si>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</si>
  <si>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</si>
  <si>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</si>
  <si>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</si>
  <si>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</si>
  <si>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</si>
  <si>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</si>
  <si>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</si>
  <si>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</si>
  <si>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</si>
  <si>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</si>
  <si>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</si>
  <si>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</si>
  <si>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</si>
  <si>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</si>
  <si>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</si>
  <si>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</si>
  <si>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</si>
  <si>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</si>
  <si>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</si>
  <si>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</si>
  <si>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</si>
  <si>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</si>
  <si>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</si>
  <si>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</si>
  <si>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</si>
  <si>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</si>
  <si>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</si>
  <si>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</si>
  <si>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</si>
  <si>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</si>
  <si>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</si>
  <si>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</si>
  <si>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</si>
  <si>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</si>
  <si>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</si>
  <si>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</si>
  <si>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</si>
  <si>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</si>
  <si>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</si>
  <si>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</si>
  <si>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</si>
  <si>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</si>
  <si>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</si>
  <si>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</si>
  <si>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</si>
  <si>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</si>
  <si>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</si>
  <si>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</si>
  <si>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</si>
  <si>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</si>
  <si>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</si>
  <si>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</si>
  <si>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</si>
  <si>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</si>
  <si>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</si>
  <si>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</si>
  <si>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</si>
  <si>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</si>
  <si>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</si>
  <si>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</si>
  <si>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</si>
  <si>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</si>
  <si>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</si>
  <si>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</si>
  <si>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</si>
  <si>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</si>
  <si>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</si>
  <si>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</si>
  <si>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</si>
  <si>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</si>
  <si>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</si>
  <si>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</si>
  <si>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</si>
  <si>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</si>
  <si>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</si>
  <si>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</si>
  <si>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</si>
  <si>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</si>
  <si>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</si>
  <si>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</si>
  <si>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</si>
  <si>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</si>
  <si>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</si>
  <si>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</si>
  <si>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</si>
  <si>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</si>
  <si>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</si>
  <si>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</si>
  <si>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</si>
  <si>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</si>
  <si>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</si>
  <si>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</si>
  <si>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</si>
  <si>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</si>
  <si>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</si>
  <si>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</si>
  <si>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</si>
  <si>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</si>
  <si>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</si>
  <si>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</si>
  <si>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</si>
  <si>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</si>
  <si>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</si>
  <si>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</si>
  <si>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</si>
  <si>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</si>
  <si>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</si>
  <si>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</si>
  <si>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</si>
  <si>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</si>
  <si>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</si>
  <si>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</si>
  <si>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</si>
  <si>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</si>
  <si>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</si>
  <si>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</si>
  <si>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</si>
  <si>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</si>
  <si>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</si>
  <si>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</si>
  <si>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</si>
  <si>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</si>
  <si>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</si>
  <si>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</si>
  <si>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</si>
  <si>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</si>
  <si>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</si>
  <si>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</si>
  <si>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</si>
  <si>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</si>
  <si>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</si>
  <si>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</si>
  <si>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</si>
  <si>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</si>
  <si>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</si>
  <si>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</si>
  <si>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</si>
  <si>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</si>
  <si>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</si>
  <si>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</si>
  <si>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</si>
  <si>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</si>
  <si>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</si>
  <si>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</si>
  <si>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</si>
  <si>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</si>
  <si>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</si>
  <si>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</si>
  <si>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</si>
  <si>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</si>
  <si>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</si>
  <si>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</si>
  <si>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</si>
  <si>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</si>
  <si>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</si>
  <si>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</si>
  <si>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</si>
  <si>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</si>
  <si>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</si>
  <si>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</si>
  <si>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</si>
  <si>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</si>
  <si>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</si>
  <si>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</si>
  <si>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</si>
  <si>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</si>
  <si>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</si>
  <si>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</si>
  <si>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</si>
  <si>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</si>
  <si>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</si>
  <si>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</si>
  <si>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</si>
  <si>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</si>
  <si>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</si>
  <si>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</si>
  <si>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</si>
  <si>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</si>
  <si>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</si>
  <si>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</si>
  <si>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</si>
  <si>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</si>
  <si>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</si>
  <si>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</si>
  <si>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</si>
  <si>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</si>
  <si>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</si>
  <si>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</si>
  <si>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</si>
  <si>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</si>
  <si>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</si>
  <si>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</si>
  <si>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</si>
  <si>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</si>
  <si>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</si>
  <si>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</si>
  <si>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</si>
  <si>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</si>
  <si>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</si>
  <si>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</si>
  <si>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</si>
  <si>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</si>
  <si>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</si>
  <si>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</si>
  <si>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</si>
  <si>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</si>
  <si>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</si>
  <si>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</si>
  <si>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</si>
  <si>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</si>
  <si>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</si>
  <si>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</si>
  <si>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</si>
  <si>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</si>
  <si>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</si>
  <si>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</si>
  <si>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</si>
  <si>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</si>
  <si>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</si>
  <si>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</si>
  <si>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</si>
  <si>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</si>
  <si>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</si>
  <si>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</si>
  <si>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</si>
  <si>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</si>
  <si>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</si>
  <si>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</si>
  <si>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</si>
  <si>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</si>
  <si>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</si>
  <si>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</si>
  <si>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</si>
  <si>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</si>
  <si>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</si>
  <si>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</si>
  <si>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</si>
  <si>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</si>
  <si>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</si>
  <si>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</si>
  <si>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</si>
  <si>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</si>
  <si>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</si>
  <si>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</si>
  <si>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</si>
  <si>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</si>
  <si>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</si>
  <si>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</si>
  <si>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</si>
  <si>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</si>
  <si>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</si>
  <si>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</si>
  <si>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</si>
  <si>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</si>
  <si>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</si>
  <si>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</si>
  <si>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</si>
  <si>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</si>
  <si>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</si>
  <si>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</si>
  <si>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</si>
  <si>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</si>
  <si>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</si>
  <si>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</si>
  <si>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</si>
  <si>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</si>
  <si>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</si>
  <si>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</si>
  <si>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</si>
  <si>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</si>
  <si>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</si>
  <si>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</si>
  <si>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</si>
  <si>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</si>
  <si>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</si>
  <si>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</si>
  <si>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</si>
  <si>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</si>
  <si>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</si>
  <si>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</si>
  <si>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</si>
  <si>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</si>
  <si>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</si>
  <si>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</si>
  <si>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</si>
  <si>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</si>
  <si>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</si>
  <si>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</si>
  <si>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</si>
  <si>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</si>
  <si>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</si>
  <si>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</si>
  <si>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</si>
  <si>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</si>
  <si>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</si>
  <si>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</si>
  <si>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</si>
  <si>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</si>
  <si>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</si>
  <si>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</si>
  <si>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</si>
  <si>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</si>
  <si>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</si>
  <si>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</si>
  <si>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</si>
  <si>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</si>
  <si>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</si>
  <si>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</si>
  <si>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</si>
  <si>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</si>
  <si>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</si>
  <si>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</si>
  <si>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</si>
  <si>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</si>
  <si>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</si>
  <si>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</si>
  <si>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</si>
  <si>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</si>
  <si>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</si>
  <si>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</si>
  <si>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</si>
  <si>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</si>
  <si>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</si>
  <si>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</si>
  <si>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</si>
  <si>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</si>
  <si>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</si>
  <si>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</si>
  <si>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</si>
  <si>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</si>
  <si>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</si>
  <si>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</si>
  <si>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</si>
  <si>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</si>
  <si>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</si>
  <si>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</si>
  <si>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</si>
  <si>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</si>
  <si>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</si>
  <si>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</si>
  <si>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</si>
  <si>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</si>
  <si>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</si>
  <si>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</si>
  <si>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</si>
  <si>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</si>
  <si>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</si>
  <si>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</si>
  <si>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</si>
  <si>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</si>
  <si>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</si>
  <si>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</si>
  <si>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</si>
  <si>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</si>
  <si>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</si>
  <si>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</si>
  <si>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</si>
  <si>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</si>
  <si>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</si>
  <si>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</si>
  <si>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</si>
  <si>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</si>
  <si>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</si>
  <si>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</si>
  <si>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</si>
  <si>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</si>
  <si>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</si>
  <si>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</si>
  <si>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</si>
  <si>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</si>
  <si>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</si>
  <si>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</si>
  <si>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</si>
  <si>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</si>
  <si>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</si>
  <si>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</si>
  <si>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</si>
  <si>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</si>
  <si>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</si>
  <si>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</si>
  <si>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</si>
  <si>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</si>
  <si>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</si>
  <si>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</si>
  <si>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</si>
  <si>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</si>
  <si>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</si>
  <si>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</si>
  <si>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</si>
  <si>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</si>
  <si>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</si>
  <si>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</si>
  <si>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</si>
  <si>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</si>
  <si>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</si>
  <si>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</si>
  <si>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</si>
  <si>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</si>
  <si>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</si>
  <si>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</si>
  <si>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</si>
  <si>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</si>
  <si>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</si>
  <si>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</si>
  <si>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</si>
  <si>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</si>
  <si>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</si>
  <si>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</si>
  <si>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</si>
  <si>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</si>
  <si>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</si>
  <si>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</si>
  <si>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</si>
  <si>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</si>
  <si>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</si>
  <si>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</si>
  <si>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</si>
  <si>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</si>
  <si>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</si>
  <si>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</si>
  <si>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</si>
  <si>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</si>
  <si>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</si>
  <si>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</si>
  <si>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</si>
  <si>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</si>
  <si>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</si>
  <si>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</si>
  <si>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</si>
  <si>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</si>
  <si>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</si>
  <si>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</si>
  <si>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</si>
  <si>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</si>
  <si>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</si>
  <si>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</si>
  <si>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</si>
  <si>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</si>
  <si>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</si>
  <si>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</si>
  <si>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</si>
  <si>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</si>
  <si>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</si>
  <si>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</si>
  <si>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</si>
  <si>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</si>
  <si>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</si>
  <si>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</si>
  <si>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</si>
  <si>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</si>
  <si>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</si>
  <si>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</si>
  <si>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</si>
  <si>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</si>
  <si>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</si>
  <si>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</si>
  <si>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</si>
  <si>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</si>
  <si>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</si>
  <si>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</si>
  <si>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</si>
  <si>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</si>
  <si>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</si>
  <si>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</si>
  <si>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</si>
  <si>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</si>
  <si>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</si>
  <si>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</si>
  <si>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</si>
  <si>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</si>
  <si>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</si>
  <si>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</si>
  <si>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</si>
  <si>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</si>
  <si>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</si>
  <si>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</si>
  <si>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</si>
  <si>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</si>
  <si>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</si>
  <si>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</si>
  <si>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</si>
  <si>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</si>
  <si>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</si>
  <si>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</si>
  <si>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</si>
  <si>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</si>
  <si>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</si>
  <si>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</si>
  <si>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</si>
  <si>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</si>
  <si>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</si>
  <si>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</si>
  <si>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</si>
  <si>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</si>
  <si>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</si>
  <si>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</si>
  <si>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</si>
  <si>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</si>
  <si>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</si>
  <si>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</si>
  <si>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</si>
  <si>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</si>
  <si>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</si>
  <si>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</si>
  <si>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</si>
  <si>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</si>
  <si>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</si>
  <si>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</si>
  <si>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</si>
  <si>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</si>
  <si>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</si>
  <si>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</si>
  <si>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</si>
  <si>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</si>
  <si>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</si>
  <si>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</si>
  <si>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</si>
  <si>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</si>
  <si>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</si>
  <si>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</si>
  <si>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</si>
  <si>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</si>
  <si>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</si>
  <si>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</si>
  <si>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</si>
  <si>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</si>
  <si>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</si>
  <si>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</si>
  <si>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</si>
  <si>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</si>
  <si>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</si>
  <si>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</si>
  <si>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</si>
  <si>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</si>
  <si>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</si>
  <si>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</si>
  <si>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</si>
  <si>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</si>
  <si>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</si>
  <si>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</si>
  <si>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</si>
  <si>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</si>
  <si>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</si>
  <si>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</si>
  <si>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</si>
  <si>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</si>
  <si>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</si>
  <si>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</si>
  <si>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</si>
  <si>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</si>
  <si>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</si>
  <si>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</si>
  <si>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</si>
  <si>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</si>
  <si>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</si>
  <si>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</si>
  <si>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</si>
  <si>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</si>
  <si>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</si>
  <si>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</si>
  <si>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</si>
  <si>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</si>
  <si>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</si>
  <si>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</si>
  <si>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</si>
  <si>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</si>
  <si>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</si>
  <si>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</si>
  <si>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</si>
  <si>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</si>
  <si>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</si>
  <si>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</si>
  <si>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</si>
  <si>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</si>
  <si>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</si>
  <si>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</si>
  <si>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</si>
  <si>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</si>
  <si>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</si>
  <si>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</si>
  <si>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</si>
  <si>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</si>
  <si>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</si>
  <si>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</si>
  <si>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</si>
  <si>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</si>
  <si>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</si>
  <si>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</si>
  <si>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</si>
  <si>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</si>
  <si>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</si>
  <si>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</si>
  <si>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</si>
  <si>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</si>
  <si>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</si>
  <si>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</si>
  <si>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</si>
  <si>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</si>
  <si>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</si>
  <si>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</si>
  <si>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</si>
  <si>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</si>
  <si>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</si>
  <si>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</si>
  <si>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</si>
  <si>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</si>
  <si>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</si>
  <si>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</si>
  <si>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</si>
  <si>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</si>
  <si>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</si>
  <si>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</si>
  <si>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</si>
  <si>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</si>
  <si>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</si>
  <si>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</si>
  <si>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</si>
  <si>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</si>
  <si>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</si>
  <si>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</si>
  <si>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</si>
  <si>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</si>
  <si>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</si>
  <si>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</si>
  <si>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</si>
  <si>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</si>
  <si>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</si>
  <si>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</si>
  <si>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</si>
  <si>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</si>
  <si>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</si>
  <si>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</si>
  <si>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</si>
  <si>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</si>
  <si>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</si>
  <si>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</si>
  <si>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</si>
  <si>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</si>
  <si>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</si>
  <si>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</si>
  <si>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</si>
  <si>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</si>
  <si>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</si>
  <si>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</si>
  <si>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</si>
  <si>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</si>
  <si>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</si>
  <si>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</si>
  <si>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</si>
  <si>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</si>
  <si>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</si>
  <si>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</si>
  <si>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</si>
  <si>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</si>
  <si>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</si>
  <si>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</si>
  <si>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</si>
  <si>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</si>
  <si>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</si>
  <si>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</si>
  <si>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</si>
  <si>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</si>
  <si>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</si>
  <si>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</si>
  <si>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</si>
  <si>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</si>
  <si>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</si>
  <si>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</si>
  <si>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</si>
  <si>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</si>
  <si>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</si>
  <si>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</si>
  <si>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</si>
  <si>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</si>
  <si>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</si>
  <si>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</si>
  <si>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</si>
  <si>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</si>
  <si>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</si>
  <si>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</si>
  <si>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</si>
  <si>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</si>
  <si>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</si>
  <si>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</si>
  <si>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</si>
  <si>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</si>
  <si>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</si>
  <si>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</si>
  <si>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</si>
  <si>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</si>
  <si>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</si>
  <si>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</si>
  <si>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</si>
  <si>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</si>
  <si>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</si>
  <si>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</si>
  <si>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</si>
  <si>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</si>
  <si>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</si>
  <si>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</si>
  <si>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</si>
  <si>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</si>
  <si>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</si>
  <si>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</si>
  <si>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</si>
  <si>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</si>
  <si>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</si>
  <si>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</si>
  <si>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</si>
  <si>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</si>
  <si>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</si>
  <si>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</si>
  <si>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</si>
  <si>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</si>
  <si>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</si>
  <si>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</si>
  <si>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</si>
  <si>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</si>
  <si>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</si>
  <si>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</si>
  <si>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</si>
  <si>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</si>
  <si>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</si>
  <si>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</si>
  <si>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</si>
  <si>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</si>
  <si>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</si>
  <si>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</si>
  <si>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</si>
  <si>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</si>
  <si>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</si>
  <si>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</si>
  <si>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</si>
  <si>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</si>
  <si>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</si>
  <si>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</si>
  <si>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</si>
  <si>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</si>
  <si>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</si>
  <si>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</si>
  <si>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</si>
  <si>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</si>
  <si>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</si>
  <si>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</si>
  <si>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</si>
  <si>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</si>
  <si>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</si>
  <si>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</si>
  <si>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</si>
  <si>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</si>
  <si>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</si>
  <si>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</si>
  <si>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</si>
  <si>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</si>
  <si>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</si>
  <si>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</si>
  <si>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</si>
  <si>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</si>
  <si>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</si>
  <si>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</si>
  <si>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</si>
  <si>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</si>
  <si>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</si>
  <si>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</si>
  <si>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</si>
  <si>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</si>
  <si>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</si>
  <si>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</si>
  <si>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</si>
  <si>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</si>
  <si>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</si>
  <si>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</si>
  <si>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</si>
  <si>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</si>
  <si>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</si>
  <si>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</si>
  <si>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</si>
  <si>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</si>
  <si>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</si>
  <si>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</si>
  <si>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</si>
  <si>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</si>
  <si>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</si>
  <si>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</si>
  <si>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</si>
  <si>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</si>
  <si>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</si>
  <si>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</si>
  <si>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</si>
  <si>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</si>
  <si>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</si>
  <si>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</si>
  <si>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</si>
  <si>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</si>
  <si>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</si>
  <si>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</si>
  <si>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</si>
  <si>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</si>
  <si>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</si>
  <si>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</si>
  <si>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</si>
  <si>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</si>
  <si>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</si>
  <si>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</si>
  <si>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</si>
  <si>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</si>
  <si>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</si>
  <si>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</si>
  <si>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</si>
  <si>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</si>
  <si>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</si>
  <si>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</si>
  <si>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</si>
  <si>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</si>
  <si>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</si>
  <si>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</si>
  <si>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</si>
  <si>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</si>
  <si>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</si>
  <si>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</si>
  <si>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</si>
  <si>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</si>
  <si>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</si>
  <si>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</si>
  <si>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</si>
  <si>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</si>
  <si>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</si>
  <si>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</si>
  <si>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</si>
  <si>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</si>
  <si>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</si>
  <si>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</si>
  <si>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</si>
  <si>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</si>
  <si>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</si>
  <si>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</si>
  <si>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</si>
  <si>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</si>
  <si>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</si>
  <si>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</si>
  <si>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</si>
  <si>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</si>
  <si>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</si>
  <si>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</si>
  <si>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</si>
  <si>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</si>
  <si>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</si>
  <si>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</si>
  <si>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</si>
  <si>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</si>
  <si>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</si>
  <si>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</si>
  <si>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</si>
  <si>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</si>
  <si>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</si>
  <si>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</si>
  <si>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</si>
  <si>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</si>
  <si>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</si>
  <si>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</si>
  <si>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</si>
  <si>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</si>
  <si>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</si>
  <si>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</si>
  <si>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</si>
  <si>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</si>
  <si>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</si>
  <si>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</si>
  <si>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</si>
  <si>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</si>
  <si>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</si>
  <si>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</si>
  <si>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</si>
  <si>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</si>
  <si>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</si>
  <si>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</si>
  <si>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</si>
  <si>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</si>
  <si>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</si>
  <si>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</si>
  <si>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</si>
  <si>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</si>
  <si>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</si>
  <si>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</si>
  <si>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</si>
  <si>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</si>
  <si>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</si>
  <si>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</si>
  <si>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</si>
  <si>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</si>
  <si>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</si>
  <si>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</si>
  <si>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</si>
  <si>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</si>
  <si>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</si>
  <si>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</si>
  <si>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</si>
  <si>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</si>
  <si>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</si>
  <si>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</si>
  <si>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</si>
  <si>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</si>
  <si>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</si>
  <si>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</si>
  <si>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</si>
  <si>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</si>
  <si>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</si>
  <si>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</si>
  <si>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</si>
  <si>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</si>
  <si>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</si>
  <si>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</si>
  <si>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</si>
  <si>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</si>
  <si>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</si>
  <si>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</si>
  <si>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</si>
  <si>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</si>
  <si>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</si>
  <si>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</si>
  <si>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</si>
  <si>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</si>
  <si>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</si>
  <si>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</si>
  <si>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</si>
  <si>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</si>
  <si>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</si>
  <si>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</si>
  <si>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</si>
  <si>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</si>
  <si>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</si>
  <si>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</si>
  <si>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</si>
  <si>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</si>
  <si>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</si>
  <si>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</si>
  <si>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</si>
  <si>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</si>
  <si>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</si>
  <si>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</si>
  <si>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</si>
  <si>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</si>
  <si>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</si>
  <si>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</si>
  <si>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</si>
  <si>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</si>
  <si>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</si>
  <si>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</si>
  <si>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</si>
  <si>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</si>
  <si>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</si>
  <si>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</si>
  <si>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</si>
  <si>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</si>
  <si>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</si>
  <si>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</si>
  <si>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</si>
  <si>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</si>
  <si>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</si>
  <si>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</si>
  <si>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</si>
  <si>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</si>
  <si>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</si>
  <si>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</si>
  <si>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</si>
  <si>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</si>
  <si>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</si>
  <si>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</si>
  <si>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</si>
  <si>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</si>
  <si>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</si>
  <si>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</si>
  <si>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</si>
  <si>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</si>
  <si>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</si>
  <si>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</si>
  <si>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</si>
  <si>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</si>
  <si>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</si>
  <si>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</si>
  <si>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</si>
  <si>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</si>
  <si>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</si>
  <si>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</si>
  <si>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</si>
  <si>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</si>
  <si>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</si>
  <si>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</si>
  <si>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</si>
  <si>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</si>
  <si>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</si>
  <si>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</si>
  <si>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</si>
  <si>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</si>
  <si>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</si>
  <si>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</si>
  <si>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</si>
  <si>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</si>
  <si>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</si>
  <si>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</si>
  <si>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</si>
  <si>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</si>
  <si>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</si>
  <si>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</si>
  <si>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</si>
  <si>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</si>
  <si>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</si>
  <si>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</si>
  <si>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</si>
  <si>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</si>
  <si>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</si>
  <si>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</si>
  <si>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</si>
  <si>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</si>
  <si>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</si>
  <si>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</si>
  <si>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</si>
  <si>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</si>
  <si>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</si>
  <si>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</si>
  <si>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</si>
  <si>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</si>
  <si>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</si>
  <si>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</si>
  <si>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</si>
  <si>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</si>
  <si>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</si>
  <si>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</si>
  <si>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</si>
  <si>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</si>
  <si>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</si>
  <si>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</si>
  <si>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</si>
  <si>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</si>
  <si>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</si>
  <si>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</si>
  <si>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</si>
  <si>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</si>
  <si>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</si>
  <si>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</si>
  <si>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</si>
  <si>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</si>
  <si>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</si>
  <si>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</si>
  <si>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</si>
  <si>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</si>
  <si>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</si>
  <si>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</si>
  <si>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</si>
  <si>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</si>
  <si>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</si>
  <si>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</si>
  <si>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</si>
  <si>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</si>
  <si>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</si>
  <si>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</si>
  <si>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</si>
  <si>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</si>
  <si>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</si>
  <si>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</si>
  <si>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</si>
  <si>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</si>
  <si>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</si>
  <si>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</si>
  <si>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</si>
  <si>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</si>
  <si>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</si>
  <si>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</si>
  <si>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</si>
  <si>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</si>
  <si>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</si>
  <si>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</si>
  <si>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</si>
  <si>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</si>
  <si>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</si>
  <si>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</si>
  <si>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</si>
  <si>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</si>
  <si>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</si>
  <si>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</si>
  <si>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</si>
  <si>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</si>
  <si>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</si>
  <si>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</si>
  <si>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</si>
  <si>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</si>
  <si>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</si>
  <si>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</si>
  <si>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</si>
  <si>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</si>
  <si>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</si>
  <si>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</si>
  <si>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</si>
  <si>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</si>
  <si>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</si>
  <si>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</si>
  <si>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</si>
  <si>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</si>
  <si>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</si>
  <si>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</si>
  <si>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</si>
  <si>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</si>
  <si>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</si>
  <si>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</si>
  <si>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</si>
  <si>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</si>
  <si>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</si>
  <si>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</si>
  <si>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</si>
  <si>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</si>
  <si>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</si>
  <si>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</si>
  <si>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</si>
  <si>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</si>
  <si>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</si>
  <si>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</si>
  <si>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</si>
  <si>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</si>
  <si>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</si>
  <si>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</si>
  <si>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</si>
  <si>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</si>
  <si>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</si>
  <si>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</si>
  <si>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</si>
  <si>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</si>
  <si>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</si>
  <si>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</si>
  <si>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</si>
  <si>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</si>
  <si>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</si>
  <si>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</si>
  <si>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</si>
  <si>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</si>
  <si>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</si>
  <si>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</si>
  <si>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</si>
  <si>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</si>
  <si>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</si>
  <si>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</si>
  <si>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</si>
  <si>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</si>
  <si>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</si>
  <si>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</si>
  <si>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</si>
  <si>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</si>
  <si>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</si>
  <si>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</si>
  <si>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</si>
  <si>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</si>
  <si>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</si>
  <si>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</si>
  <si>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</si>
  <si>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</si>
  <si>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</si>
  <si>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</si>
  <si>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</si>
  <si>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</si>
  <si>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</si>
  <si>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</si>
  <si>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</si>
  <si>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</si>
  <si>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</si>
  <si>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</si>
  <si>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</si>
  <si>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</si>
  <si>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</si>
  <si>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</si>
  <si>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</si>
  <si>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</si>
  <si>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</si>
  <si>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</si>
  <si>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</si>
  <si>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</si>
  <si>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</si>
  <si>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</si>
  <si>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</si>
  <si>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</si>
  <si>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</si>
  <si>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</si>
  <si>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</si>
  <si>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</si>
  <si>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</si>
  <si>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</si>
  <si>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</si>
  <si>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</si>
  <si>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</si>
  <si>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</si>
  <si>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</si>
  <si>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</si>
  <si>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</si>
  <si>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</si>
  <si>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</si>
  <si>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</si>
  <si>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</si>
  <si>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</si>
  <si>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</si>
  <si>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</si>
  <si>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</si>
  <si>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</si>
  <si>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</si>
  <si>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</si>
  <si>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</si>
  <si>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</si>
  <si>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</si>
  <si>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</si>
  <si>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</si>
  <si>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</si>
  <si>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</si>
  <si>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</si>
  <si>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</si>
  <si>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</si>
  <si>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</si>
  <si>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</si>
  <si>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</si>
  <si>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</si>
  <si>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</si>
  <si>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</si>
  <si>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</si>
  <si>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</si>
  <si>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</si>
  <si>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</si>
  <si>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</si>
  <si>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</si>
  <si>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</si>
  <si>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</si>
  <si>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</si>
  <si>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</si>
  <si>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</si>
  <si>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</si>
  <si>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</si>
  <si>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</si>
  <si>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</si>
  <si>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</si>
  <si>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</si>
  <si>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</si>
  <si>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</si>
  <si>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</si>
  <si>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</si>
  <si>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</si>
  <si>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</si>
  <si>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</si>
  <si>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</si>
  <si>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</si>
  <si>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</si>
  <si>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</si>
  <si>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</si>
  <si>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</si>
  <si>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</si>
  <si>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</si>
  <si>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</si>
  <si>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</si>
  <si>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</si>
  <si>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</si>
  <si>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</si>
  <si>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</si>
  <si>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</si>
  <si>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</si>
  <si>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</si>
  <si>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</si>
  <si>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</si>
  <si>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</si>
  <si>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</si>
  <si>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</si>
  <si>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</si>
  <si>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</si>
  <si>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</si>
  <si>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</si>
  <si>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</si>
  <si>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</si>
  <si>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</si>
  <si>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</si>
  <si>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</si>
  <si>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</si>
  <si>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</si>
  <si>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</si>
  <si>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</si>
  <si>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</si>
  <si>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</si>
  <si>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</si>
  <si>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</si>
  <si>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</si>
  <si>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</si>
  <si>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</si>
  <si>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</si>
  <si>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</si>
  <si>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</si>
  <si>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</si>
  <si>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</si>
  <si>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</si>
  <si>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</si>
  <si>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</si>
  <si>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</si>
  <si>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</si>
  <si>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</si>
  <si>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</si>
  <si>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</si>
  <si>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</si>
  <si>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</si>
  <si>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</si>
  <si>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</si>
  <si>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</si>
  <si>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</si>
  <si>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</si>
  <si>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</si>
  <si>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</si>
  <si>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</si>
  <si>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</si>
  <si>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</si>
  <si>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</si>
  <si>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</si>
  <si>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</si>
  <si>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</si>
  <si>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</si>
  <si>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</si>
  <si>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</si>
  <si>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</si>
  <si>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</si>
  <si>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</si>
  <si>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</si>
  <si>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</si>
  <si>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</si>
  <si>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</si>
  <si>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</si>
  <si>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</si>
  <si>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</si>
  <si>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</si>
  <si>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</si>
  <si>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</si>
  <si>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</si>
  <si>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</si>
  <si>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</si>
  <si>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</si>
  <si>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</si>
  <si>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</si>
  <si>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</si>
  <si>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</si>
  <si>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</si>
  <si>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</si>
  <si>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</si>
  <si>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</si>
  <si>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</si>
  <si>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</si>
  <si>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</si>
  <si>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</si>
  <si>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</si>
  <si>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</si>
  <si>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</si>
  <si>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</si>
  <si>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</si>
  <si>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</si>
  <si>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</si>
  <si>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</si>
  <si>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</si>
  <si>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</si>
  <si>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</si>
  <si>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</si>
  <si>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</si>
  <si>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</si>
  <si>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</si>
  <si>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</si>
  <si>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</si>
  <si>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</si>
  <si>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</si>
  <si>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</si>
  <si>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</si>
  <si>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</si>
  <si>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</si>
  <si>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</si>
  <si>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</si>
  <si>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</si>
  <si>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</si>
  <si>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</si>
  <si>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</si>
  <si>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</si>
  <si>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</si>
  <si>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</si>
  <si>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</si>
  <si>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</si>
  <si>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</si>
  <si>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</si>
  <si>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</si>
  <si>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</si>
  <si>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</si>
  <si>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</si>
  <si>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</si>
  <si>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</si>
  <si>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</si>
  <si>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</si>
  <si>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</si>
  <si>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</si>
  <si>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</si>
  <si>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</si>
  <si>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</si>
  <si>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</si>
  <si>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</si>
  <si>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</si>
  <si>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</si>
  <si>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</si>
  <si>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</si>
  <si>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</si>
  <si>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</si>
  <si>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</si>
  <si>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</si>
  <si>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</si>
  <si>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</si>
  <si>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</si>
  <si>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</si>
  <si>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</si>
  <si>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</si>
  <si>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</si>
  <si>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</si>
  <si>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</si>
  <si>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</si>
  <si>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</si>
  <si>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</si>
  <si>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</si>
  <si>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</si>
  <si>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</si>
  <si>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</si>
  <si>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</si>
  <si>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</si>
  <si>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</si>
  <si>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</si>
  <si>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</si>
  <si>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</si>
  <si>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</si>
  <si>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</si>
  <si>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</si>
  <si>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</si>
  <si>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</si>
  <si>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</si>
  <si>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</si>
  <si>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</si>
  <si>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</si>
  <si>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</si>
  <si>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</si>
  <si>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</si>
  <si>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</si>
  <si>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</si>
  <si>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</si>
  <si>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</si>
  <si>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</si>
  <si>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</si>
  <si>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</si>
  <si>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</si>
  <si>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</si>
  <si>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</si>
  <si>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</si>
  <si>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</si>
  <si>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</si>
  <si>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</si>
  <si>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</si>
  <si>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</si>
  <si>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</si>
  <si>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</si>
  <si>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</si>
  <si>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</si>
  <si>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</si>
  <si>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</si>
  <si>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</si>
  <si>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</si>
  <si>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</si>
  <si>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</si>
  <si>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</si>
  <si>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</si>
  <si>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</si>
  <si>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</si>
  <si>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</si>
  <si>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</si>
  <si>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</si>
  <si>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</si>
  <si>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</si>
  <si>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</si>
  <si>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</si>
  <si>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</si>
  <si>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</si>
  <si>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</si>
  <si>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</si>
  <si>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</si>
  <si>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</si>
  <si>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</si>
  <si>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</si>
  <si>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</si>
  <si>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</si>
  <si>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</si>
  <si>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</si>
  <si>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</si>
  <si>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</si>
  <si>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</si>
  <si>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</si>
  <si>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</si>
  <si>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</si>
  <si>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</si>
  <si>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</si>
  <si>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</si>
  <si>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</si>
  <si>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</si>
  <si>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</si>
  <si>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</si>
  <si>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</si>
  <si>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</si>
  <si>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</si>
  <si>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</si>
  <si>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</si>
  <si>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</si>
  <si>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</si>
  <si>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</si>
  <si>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</si>
  <si>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</si>
  <si>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</si>
  <si>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</si>
  <si>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</si>
  <si>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</si>
  <si>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</si>
  <si>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</si>
  <si>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</si>
  <si>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</si>
  <si>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</si>
  <si>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</si>
  <si>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</si>
  <si>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</si>
  <si>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</si>
  <si>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</si>
  <si>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</si>
  <si>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</si>
  <si>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</si>
  <si>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</si>
  <si>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</si>
  <si>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</si>
  <si>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</si>
  <si>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</si>
  <si>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</si>
  <si>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</si>
  <si>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</si>
  <si>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</si>
  <si>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</si>
  <si>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</si>
  <si>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</si>
  <si>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</si>
  <si>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</si>
  <si>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</si>
  <si>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</si>
  <si>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</si>
  <si>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</si>
  <si>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</si>
  <si>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</si>
  <si>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</si>
  <si>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</si>
  <si>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</si>
  <si>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</si>
  <si>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</si>
  <si>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</si>
  <si>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</si>
  <si>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</si>
  <si>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</si>
  <si>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</si>
  <si>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</si>
  <si>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</si>
  <si>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</si>
  <si>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</si>
  <si>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</si>
  <si>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</si>
  <si>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</si>
  <si>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</si>
  <si>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</si>
  <si>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</si>
  <si>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</si>
  <si>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</si>
  <si>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</si>
  <si>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</si>
  <si>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</si>
  <si>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</si>
  <si>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</si>
  <si>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</si>
  <si>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</si>
  <si>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</si>
  <si>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</si>
  <si>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</si>
  <si>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</si>
  <si>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</si>
  <si>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</si>
  <si>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</si>
  <si>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</si>
  <si>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</si>
  <si>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</si>
  <si>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</si>
  <si>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</si>
  <si>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</si>
  <si>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</si>
  <si>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</si>
  <si>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</si>
  <si>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</si>
  <si>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</si>
  <si>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</si>
  <si>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</si>
  <si>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</si>
  <si>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</si>
  <si>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</si>
  <si>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</si>
  <si>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</si>
  <si>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</si>
  <si>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</si>
  <si>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</si>
  <si>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</si>
  <si>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</si>
  <si>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</si>
  <si>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</si>
  <si>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</si>
  <si>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</si>
  <si>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</si>
  <si>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</si>
  <si>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</si>
  <si>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</si>
  <si>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</si>
  <si>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</si>
  <si>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</si>
  <si>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</si>
  <si>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</si>
  <si>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</si>
  <si>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</si>
  <si>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</si>
  <si>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</si>
  <si>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</si>
  <si>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</si>
  <si>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</si>
  <si>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</si>
  <si>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</si>
  <si>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</si>
  <si>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</si>
  <si>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</si>
  <si>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</si>
  <si>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</si>
  <si>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</si>
  <si>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</si>
  <si>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</si>
  <si>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</si>
  <si>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</si>
  <si>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</si>
  <si>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</si>
  <si>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</si>
  <si>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</si>
  <si>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</si>
  <si>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</si>
  <si>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</si>
  <si>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</si>
  <si>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</si>
  <si>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</si>
  <si>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</si>
  <si>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</si>
  <si>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</si>
  <si>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</si>
  <si>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</si>
  <si>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</si>
  <si>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</si>
  <si>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</si>
  <si>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</si>
  <si>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</si>
  <si>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</si>
  <si>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</si>
  <si>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</si>
  <si>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</si>
  <si>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</si>
  <si>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</si>
  <si>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</si>
  <si>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</si>
  <si>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</si>
  <si>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</si>
  <si>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</si>
  <si>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</si>
  <si>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</si>
  <si>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</si>
  <si>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</si>
  <si>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</si>
  <si>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</si>
  <si>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</si>
  <si>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</si>
  <si>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</si>
  <si>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</si>
  <si>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</si>
  <si>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</si>
  <si>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</si>
  <si>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</si>
  <si>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</si>
  <si>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</si>
  <si>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</si>
  <si>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</si>
  <si>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</si>
  <si>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</si>
  <si>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</si>
  <si>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</si>
  <si>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</si>
  <si>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</si>
  <si>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</si>
  <si>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</si>
  <si>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</si>
  <si>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</si>
  <si>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</si>
  <si>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</si>
  <si>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</si>
  <si>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</si>
  <si>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</si>
  <si>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</si>
  <si>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</si>
  <si>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</si>
  <si>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</si>
  <si>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</si>
  <si>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</si>
  <si>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</si>
  <si>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</si>
  <si>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</si>
  <si>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</si>
  <si>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</si>
  <si>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</si>
  <si>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</si>
  <si>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</si>
  <si>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</si>
  <si>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</si>
  <si>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</si>
  <si>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</si>
  <si>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</si>
  <si>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</si>
  <si>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</si>
  <si>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</si>
  <si>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</si>
  <si>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</si>
  <si>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</si>
  <si>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</si>
  <si>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</si>
  <si>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</si>
  <si>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</si>
  <si>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</si>
  <si>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</si>
  <si>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</si>
  <si>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</si>
  <si>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</si>
  <si>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</si>
  <si>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</si>
  <si>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</si>
  <si>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</si>
  <si>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</si>
  <si>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</si>
  <si>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</si>
  <si>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</si>
  <si>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</si>
  <si>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</si>
  <si>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</si>
  <si>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</si>
  <si>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</si>
  <si>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</si>
  <si>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</si>
  <si>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</si>
  <si>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</si>
  <si>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</si>
  <si>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</si>
  <si>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</si>
  <si>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</si>
  <si>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</si>
  <si>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</si>
  <si>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</si>
  <si>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</si>
  <si>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</si>
  <si>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</si>
  <si>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</si>
  <si>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</si>
  <si>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</si>
  <si>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</si>
  <si>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</si>
  <si>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</si>
  <si>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</si>
  <si>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</si>
  <si>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</si>
  <si>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</si>
  <si>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</si>
  <si>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</si>
  <si>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</si>
  <si>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</si>
  <si>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</si>
  <si>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</si>
  <si>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</si>
  <si>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</si>
  <si>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</si>
  <si>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</si>
  <si>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</si>
  <si>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</si>
  <si>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</si>
  <si>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</si>
  <si>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</si>
  <si>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</si>
  <si>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</si>
  <si>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</si>
  <si>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</si>
  <si>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</si>
  <si>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</si>
  <si>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</si>
  <si>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</si>
  <si>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</si>
  <si>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</si>
  <si>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</si>
  <si>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</si>
  <si>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</si>
  <si>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</si>
  <si>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</si>
  <si>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</si>
  <si>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</si>
  <si>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</si>
  <si>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</si>
  <si>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</si>
  <si>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</si>
  <si>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</si>
  <si>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</si>
  <si>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</si>
  <si>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</si>
  <si>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</si>
  <si>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</si>
  <si>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</si>
  <si>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</si>
  <si>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</si>
  <si>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</si>
  <si>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</si>
  <si>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</si>
  <si>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</si>
  <si>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</si>
  <si>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</si>
  <si>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</si>
  <si>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</si>
  <si>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</si>
  <si>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</si>
  <si>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</si>
  <si>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</si>
  <si>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</si>
  <si>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</si>
  <si>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</si>
  <si>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</si>
  <si>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</si>
  <si>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</si>
  <si>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</si>
  <si>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</si>
  <si>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</si>
  <si>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</si>
  <si>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</si>
  <si>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</si>
  <si>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</si>
  <si>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</si>
  <si>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</si>
  <si>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</si>
  <si>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</si>
  <si>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</si>
  <si>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</si>
  <si>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</si>
  <si>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</si>
  <si>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</si>
  <si>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</si>
  <si>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</si>
  <si>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</si>
  <si>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</si>
  <si>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</si>
  <si>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</si>
  <si>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</si>
  <si>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</si>
  <si>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</si>
  <si>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</si>
  <si>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</si>
  <si>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</si>
  <si>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</si>
  <si>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</si>
  <si>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</si>
  <si>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</si>
  <si>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</si>
  <si>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</si>
  <si>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</si>
  <si>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</si>
  <si>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</si>
  <si>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</si>
  <si>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</si>
  <si>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</si>
  <si>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</si>
  <si>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</si>
  <si>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</si>
  <si>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</si>
  <si>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</si>
  <si>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</si>
  <si>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</si>
  <si>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</si>
  <si>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</si>
  <si>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</si>
  <si>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</si>
  <si>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</si>
  <si>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</si>
  <si>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</si>
  <si>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</si>
  <si>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</si>
  <si>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</si>
  <si>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</si>
  <si>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</si>
  <si>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</si>
  <si>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</si>
  <si>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</si>
  <si>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</si>
  <si>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</si>
  <si>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</si>
  <si>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</si>
  <si>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</si>
  <si>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</si>
  <si>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</si>
  <si>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</si>
  <si>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</si>
  <si>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</si>
  <si>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</si>
  <si>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</si>
  <si>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</si>
  <si>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</si>
  <si>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</si>
  <si>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</si>
  <si>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</si>
  <si>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</si>
  <si>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</si>
  <si>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</si>
  <si>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</si>
  <si>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</si>
  <si>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</si>
  <si>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</si>
  <si>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</si>
  <si>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</si>
  <si>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</si>
  <si>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</si>
  <si>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</si>
  <si>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</si>
  <si>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</si>
  <si>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</si>
  <si>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</si>
  <si>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</si>
  <si>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</si>
  <si>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</si>
  <si>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</si>
  <si>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</si>
  <si>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</si>
  <si>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</si>
  <si>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</si>
  <si>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</si>
  <si>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</si>
  <si>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</si>
  <si>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</si>
  <si>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</si>
  <si>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</si>
  <si>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</si>
  <si>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</si>
  <si>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</si>
  <si>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</si>
  <si>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</si>
  <si>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</si>
  <si>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</si>
  <si>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</si>
  <si>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</si>
  <si>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</si>
  <si>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</si>
  <si>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</si>
  <si>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</si>
  <si>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</si>
  <si>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</si>
  <si>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</si>
  <si>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</si>
  <si>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</si>
  <si>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</si>
  <si>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</si>
  <si>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</si>
  <si>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</si>
  <si>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</si>
  <si>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</si>
  <si>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</si>
  <si>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</si>
  <si>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</si>
  <si>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</si>
  <si>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</si>
  <si>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</si>
  <si>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</si>
  <si>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</si>
  <si>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</si>
  <si>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</si>
  <si>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</si>
  <si>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</si>
  <si>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</si>
  <si>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</si>
  <si>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</si>
  <si>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</si>
  <si>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</si>
  <si>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</si>
  <si>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</si>
  <si>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</si>
  <si>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</si>
  <si>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</si>
  <si>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</si>
  <si>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</si>
  <si>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</si>
  <si>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</si>
  <si>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</si>
  <si>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</si>
  <si>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</si>
  <si>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</si>
  <si>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</si>
  <si>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</si>
  <si>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</si>
  <si>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</si>
  <si>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</si>
  <si>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</si>
  <si>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</si>
  <si>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</si>
  <si>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</si>
  <si>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</si>
  <si>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</si>
  <si>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</si>
  <si>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</si>
  <si>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</si>
  <si>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</si>
  <si>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</si>
  <si>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</si>
  <si>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</si>
  <si>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</si>
  <si>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</si>
  <si>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</si>
  <si>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</si>
  <si>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</si>
  <si>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</si>
  <si>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</si>
  <si>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</si>
  <si>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</si>
  <si>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</si>
  <si>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</si>
  <si>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</si>
  <si>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</si>
  <si>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</si>
  <si>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</si>
  <si>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</si>
  <si>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</si>
  <si>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</si>
  <si>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</si>
  <si>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</si>
  <si>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</si>
  <si>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</si>
  <si>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</si>
  <si>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</si>
  <si>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</si>
  <si>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</si>
  <si>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</si>
  <si>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</si>
  <si>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</si>
  <si>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</si>
  <si>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</si>
  <si>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</si>
  <si>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</si>
  <si>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</si>
  <si>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</si>
  <si>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</si>
  <si>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</si>
  <si>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</si>
  <si>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</si>
  <si>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</si>
  <si>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</si>
  <si>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</si>
  <si>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</si>
  <si>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</si>
  <si>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</si>
  <si>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</si>
  <si>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</si>
  <si>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</si>
  <si>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</si>
  <si>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</si>
  <si>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</si>
  <si>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</si>
  <si>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</si>
  <si>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</si>
  <si>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</si>
  <si>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</si>
  <si>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</si>
  <si>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</si>
  <si>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</si>
  <si>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</si>
  <si>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</si>
  <si>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</si>
  <si>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</si>
  <si>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</si>
  <si>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</si>
  <si>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</si>
  <si>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</si>
  <si>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</si>
  <si>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</si>
  <si>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</si>
  <si>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</si>
  <si>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</si>
  <si>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</si>
  <si>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</si>
  <si>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</si>
  <si>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</si>
  <si>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</si>
  <si>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</si>
  <si>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</si>
  <si>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</si>
  <si>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</si>
  <si>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</si>
  <si>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</si>
  <si>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</si>
  <si>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</si>
  <si>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</si>
  <si>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</si>
  <si>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</si>
  <si>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</si>
  <si>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</si>
  <si>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</si>
  <si>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</si>
  <si>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</si>
  <si>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</si>
  <si>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</si>
  <si>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</si>
  <si>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</si>
  <si>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</si>
  <si>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</si>
  <si>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</si>
  <si>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</si>
  <si>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</si>
  <si>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</si>
  <si>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</si>
  <si>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</si>
  <si>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</si>
  <si>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</si>
  <si>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</si>
  <si>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</si>
  <si>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</si>
  <si>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</si>
  <si>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</si>
  <si>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</si>
  <si>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</si>
  <si>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</si>
  <si>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</si>
  <si>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</si>
  <si>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</si>
  <si>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</si>
  <si>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</si>
  <si>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</si>
  <si>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</si>
  <si>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</si>
  <si>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</si>
  <si>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</si>
  <si>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</si>
  <si>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</si>
  <si>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</si>
  <si>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</si>
  <si>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</si>
  <si>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</si>
  <si>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</si>
  <si>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</si>
  <si>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</si>
  <si>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</si>
  <si>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</si>
  <si>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</si>
  <si>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</si>
  <si>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</si>
  <si>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</si>
  <si>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</si>
  <si>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</si>
  <si>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</si>
  <si>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</si>
  <si>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</si>
  <si>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</si>
  <si>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</si>
  <si>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</si>
  <si>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</si>
  <si>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</si>
  <si>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</si>
  <si>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</si>
  <si>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</si>
  <si>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</si>
  <si>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</si>
  <si>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</si>
  <si>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</si>
  <si>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</si>
  <si>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</si>
  <si>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</si>
  <si>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</si>
  <si>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</si>
  <si>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</si>
  <si>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</si>
  <si>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</si>
  <si>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</si>
  <si>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</si>
  <si>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</si>
  <si>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</si>
  <si>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</si>
  <si>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</si>
  <si>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</si>
  <si>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</si>
  <si>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</si>
  <si>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</si>
  <si>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</si>
  <si>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</si>
  <si>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</si>
  <si>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</si>
  <si>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</si>
  <si>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</si>
  <si>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</si>
  <si>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</si>
  <si>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</si>
  <si>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</si>
  <si>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</si>
  <si>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</si>
  <si>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</si>
  <si>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</si>
  <si>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</si>
  <si>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</si>
  <si>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</si>
  <si>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</si>
  <si>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</si>
  <si>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</si>
  <si>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</si>
  <si>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</si>
  <si>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</si>
  <si>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</si>
  <si>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</si>
  <si>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</si>
  <si>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</si>
  <si>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</si>
  <si>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</si>
  <si>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</si>
  <si>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</si>
  <si>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</si>
  <si>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</si>
  <si>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</si>
  <si>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</si>
  <si>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</si>
  <si>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</si>
  <si>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</si>
  <si>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</si>
  <si>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</si>
  <si>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</si>
  <si>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</si>
  <si>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</si>
  <si>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</si>
  <si>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</si>
  <si>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</si>
  <si>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</si>
  <si>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</si>
  <si>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</si>
  <si>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</si>
  <si>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</si>
  <si>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</si>
  <si>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</si>
  <si>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</si>
  <si>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</si>
  <si>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</si>
  <si>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</si>
  <si>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</si>
  <si>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</si>
  <si>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</si>
  <si>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</si>
  <si>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</si>
  <si>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</si>
  <si>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</si>
  <si>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</si>
  <si>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</si>
  <si>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</si>
  <si>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</si>
  <si>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</si>
  <si>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</si>
  <si>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</si>
  <si>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</si>
  <si>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</si>
  <si>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</si>
  <si>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</si>
  <si>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</si>
  <si>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</si>
  <si>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</si>
  <si>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</si>
  <si>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</si>
  <si>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</si>
  <si>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</si>
  <si>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</si>
  <si>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</si>
  <si>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</si>
  <si>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</si>
  <si>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</si>
  <si>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</si>
  <si>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</si>
  <si>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</si>
  <si>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</si>
  <si>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</si>
  <si>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</si>
  <si>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</si>
  <si>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</si>
  <si>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</si>
  <si>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</si>
  <si>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</si>
  <si>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</si>
  <si>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</si>
  <si>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</si>
  <si>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</si>
  <si>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</si>
  <si>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</si>
  <si>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</si>
  <si>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</si>
  <si>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</si>
  <si>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</si>
  <si>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</si>
  <si>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</si>
  <si>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</si>
  <si>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</si>
  <si>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</si>
  <si>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</si>
  <si>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</si>
  <si>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</si>
  <si>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</si>
  <si>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</si>
  <si>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</si>
  <si>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</si>
  <si>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</si>
  <si>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</si>
  <si>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</si>
  <si>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</si>
  <si>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</si>
  <si>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</si>
  <si>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</si>
  <si>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</si>
  <si>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</si>
  <si>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</si>
  <si>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</si>
  <si>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</si>
  <si>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</si>
  <si>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</si>
  <si>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</si>
  <si>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</si>
  <si>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</si>
  <si>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</si>
  <si>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</si>
  <si>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</si>
  <si>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</si>
  <si>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</si>
  <si>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</si>
  <si>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</si>
  <si>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</si>
  <si>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</si>
  <si>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</si>
  <si>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</si>
  <si>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</si>
  <si>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</si>
  <si>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</si>
  <si>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</si>
  <si>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</si>
  <si>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</si>
  <si>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</si>
  <si>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</si>
  <si>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</si>
  <si>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</si>
  <si>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</si>
  <si>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</si>
  <si>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</si>
  <si>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</si>
  <si>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</si>
  <si>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</si>
  <si>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</si>
  <si>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</si>
  <si>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</si>
  <si>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</si>
  <si>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</si>
  <si>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</si>
  <si>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</si>
  <si>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</si>
  <si>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</si>
  <si>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</si>
  <si>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</si>
  <si>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</si>
  <si>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</si>
  <si>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</si>
  <si>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</si>
  <si>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</si>
  <si>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</si>
  <si>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</si>
  <si>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</si>
  <si>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</si>
  <si>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</si>
  <si>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</si>
  <si>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</si>
  <si>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</si>
  <si>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</si>
  <si>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</si>
  <si>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</si>
  <si>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</si>
  <si>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</si>
  <si>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</si>
  <si>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</si>
  <si>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</si>
  <si>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</si>
  <si>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</si>
  <si>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</si>
  <si>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</si>
  <si>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</si>
  <si>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</si>
  <si>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</si>
  <si>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</si>
  <si>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</si>
  <si>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</si>
  <si>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</si>
  <si>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</si>
  <si>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</si>
  <si>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</si>
  <si>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</si>
  <si>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</si>
  <si>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</si>
  <si>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</si>
  <si>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</si>
  <si>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</si>
  <si>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</si>
  <si>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</si>
  <si>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</si>
  <si>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</si>
  <si>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</si>
  <si>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</si>
  <si>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</si>
  <si>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</si>
  <si>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</si>
  <si>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</si>
  <si>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</si>
  <si>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</si>
  <si>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</si>
  <si>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</si>
  <si>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</si>
  <si>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</si>
  <si>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</si>
  <si>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</si>
  <si>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</si>
  <si>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</si>
  <si>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</si>
  <si>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</si>
  <si>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</si>
  <si>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</si>
  <si>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</si>
  <si>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</si>
  <si>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</si>
  <si>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</si>
  <si>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</si>
  <si>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</si>
  <si>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</si>
  <si>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</si>
  <si>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</si>
  <si>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</si>
  <si>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</si>
  <si>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</si>
  <si>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</si>
  <si>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</si>
  <si>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</si>
  <si>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</si>
  <si>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</si>
  <si>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</si>
  <si>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</si>
  <si>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</si>
  <si>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</si>
  <si>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</si>
  <si>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</si>
  <si>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</si>
  <si>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</si>
  <si>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</si>
  <si>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</si>
  <si>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</si>
  <si>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</si>
  <si>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</si>
  <si>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</si>
  <si>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</si>
  <si>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</si>
  <si>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</si>
  <si>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</si>
  <si>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</si>
  <si>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</si>
  <si>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</si>
  <si>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</si>
  <si>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</si>
  <si>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</si>
  <si>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</si>
  <si>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</si>
  <si>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</si>
  <si>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</si>
  <si>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</si>
  <si>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</si>
  <si>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</si>
  <si>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</si>
  <si>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</si>
  <si>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</si>
  <si>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</si>
  <si>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</si>
  <si>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</si>
  <si>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</si>
  <si>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</si>
  <si>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</si>
  <si>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</si>
  <si>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</si>
  <si>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</si>
  <si>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</si>
  <si>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</si>
  <si>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</si>
  <si>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</si>
  <si>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</si>
  <si>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</si>
  <si>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</si>
  <si>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</si>
  <si>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</si>
  <si>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</si>
  <si>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</si>
  <si>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</si>
  <si>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</si>
  <si>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</si>
  <si>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</si>
  <si>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</si>
  <si>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</si>
  <si>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</si>
  <si>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</si>
  <si>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</si>
  <si>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</si>
  <si>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</si>
  <si>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</si>
  <si>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</si>
  <si>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</si>
  <si>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</si>
  <si>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</si>
  <si>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</si>
  <si>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</si>
  <si>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</si>
  <si>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</si>
  <si>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</si>
  <si>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</si>
  <si>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</si>
  <si>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</si>
  <si>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</si>
  <si>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</si>
  <si>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</si>
  <si>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</si>
  <si>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</si>
  <si>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</si>
  <si>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</si>
  <si>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</si>
  <si>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</si>
  <si>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</si>
  <si>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</si>
  <si>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</si>
  <si>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</si>
  <si>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</si>
  <si>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</si>
  <si>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</si>
  <si>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</si>
  <si>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</si>
  <si>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</si>
  <si>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</si>
  <si>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</si>
  <si>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</si>
  <si>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</si>
  <si>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</si>
  <si>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</si>
  <si>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</si>
  <si>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</si>
  <si>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</si>
  <si>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</si>
  <si>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</si>
  <si>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</si>
  <si>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</si>
  <si>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</si>
  <si>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</si>
  <si>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</si>
  <si>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</si>
  <si>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</si>
  <si>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</si>
  <si>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</si>
  <si>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</si>
  <si>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</si>
  <si>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</si>
  <si>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</si>
  <si>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</si>
  <si>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</si>
  <si>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</si>
  <si>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</si>
  <si>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</si>
  <si>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</si>
  <si>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</si>
  <si>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</si>
  <si>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</si>
  <si>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</si>
  <si>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</si>
  <si>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</si>
  <si>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</si>
  <si>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</si>
  <si>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</si>
  <si>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</si>
  <si>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</si>
  <si>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</si>
  <si>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</si>
  <si>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</si>
  <si>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</si>
  <si>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</si>
  <si>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</si>
  <si>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</si>
  <si>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</si>
  <si>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</si>
  <si>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</si>
  <si>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</si>
  <si>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</si>
  <si>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</si>
  <si>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</si>
  <si>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</si>
  <si>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</si>
  <si>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</si>
  <si>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</si>
  <si>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</si>
  <si>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</si>
  <si>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</si>
  <si>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</si>
  <si>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</si>
  <si>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</si>
  <si>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</si>
  <si>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</si>
  <si>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</si>
  <si>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</si>
  <si>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</si>
  <si>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</si>
  <si>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</si>
  <si>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</si>
  <si>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</si>
  <si>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</si>
  <si>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</si>
  <si>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</si>
  <si>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</si>
  <si>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</si>
  <si>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</si>
  <si>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</si>
  <si>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</si>
  <si>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</si>
  <si>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</si>
  <si>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</si>
  <si>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</si>
  <si>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</si>
  <si>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</si>
  <si>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</si>
  <si>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</si>
  <si>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</si>
  <si>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</si>
  <si>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</si>
  <si>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</si>
  <si>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</si>
  <si>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</si>
  <si>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</si>
  <si>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</si>
  <si>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</si>
  <si>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</si>
  <si>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</si>
  <si>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</si>
  <si>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</si>
  <si>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</si>
  <si>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</si>
  <si>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</si>
  <si>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</si>
  <si>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</si>
  <si>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</si>
  <si>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</si>
  <si>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</si>
  <si>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</si>
  <si>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</si>
  <si>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</si>
  <si>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</si>
  <si>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</si>
  <si>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</si>
  <si>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</si>
  <si>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</si>
  <si>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</si>
  <si>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</si>
  <si>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</si>
  <si>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</si>
  <si>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</si>
  <si>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</si>
  <si>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</si>
  <si>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</si>
  <si>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</si>
  <si>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</si>
  <si>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</si>
  <si>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</si>
  <si>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</si>
  <si>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</si>
  <si>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</si>
  <si>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</si>
  <si>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</si>
  <si>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</si>
  <si>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</si>
  <si>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</si>
  <si>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</si>
  <si>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</si>
  <si>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</si>
  <si>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</si>
  <si>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</si>
  <si>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</si>
  <si>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</si>
  <si>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</si>
  <si>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</si>
  <si>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</si>
  <si>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</si>
  <si>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</si>
  <si>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</si>
  <si>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</si>
  <si>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</si>
  <si>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</si>
  <si>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</si>
  <si>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</si>
  <si>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</si>
  <si>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</si>
  <si>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</si>
  <si>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</si>
  <si>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</si>
  <si>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</si>
  <si>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</si>
  <si>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</si>
  <si>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</si>
  <si>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</si>
  <si>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</si>
  <si>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</si>
  <si>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</si>
  <si>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</si>
  <si>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</si>
  <si>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</si>
  <si>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</si>
  <si>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</si>
  <si>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</si>
  <si>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</si>
  <si>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</si>
  <si>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</si>
  <si>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</si>
  <si>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</si>
  <si>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</si>
  <si>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</si>
  <si>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</si>
  <si>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</si>
  <si>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</si>
  <si>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</si>
  <si>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</si>
  <si>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</si>
  <si>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</si>
  <si>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</si>
  <si>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</si>
  <si>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</si>
  <si>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</si>
  <si>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</si>
  <si>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</si>
  <si>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</si>
  <si>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</si>
  <si>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</si>
  <si>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</si>
  <si>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</si>
  <si>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</si>
  <si>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</si>
  <si>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</si>
  <si>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</si>
  <si>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</si>
  <si>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</si>
  <si>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</si>
  <si>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</si>
  <si>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</si>
  <si>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</si>
  <si>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</si>
  <si>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</si>
  <si>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</si>
  <si>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</si>
  <si>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</si>
  <si>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</si>
  <si>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</si>
  <si>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</si>
  <si>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</si>
  <si>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</si>
  <si>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</si>
  <si>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</si>
  <si>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</si>
  <si>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</si>
  <si>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</si>
  <si>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</si>
  <si>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</si>
  <si>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</si>
  <si>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</si>
  <si>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</si>
  <si>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</si>
  <si>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</si>
  <si>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</si>
  <si>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</si>
  <si>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</si>
  <si>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</si>
  <si>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</si>
  <si>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</si>
  <si>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</si>
  <si>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</si>
  <si>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</si>
  <si>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</si>
  <si>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</si>
  <si>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</si>
  <si>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</si>
  <si>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</si>
  <si>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</si>
  <si>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</si>
  <si>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</si>
  <si>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</si>
  <si>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</si>
  <si>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</si>
  <si>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</si>
  <si>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</si>
  <si>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</si>
  <si>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</si>
  <si>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</si>
  <si>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</si>
  <si>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</si>
  <si>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</si>
  <si>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</si>
  <si>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</si>
  <si>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</si>
  <si>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</si>
  <si>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</si>
  <si>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</si>
  <si>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</si>
  <si>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</si>
  <si>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</si>
  <si>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</si>
  <si>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</si>
  <si>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</si>
  <si>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</si>
  <si>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</si>
  <si>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</si>
  <si>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</si>
  <si>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</si>
  <si>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</si>
  <si>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</si>
  <si>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</si>
  <si>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</si>
  <si>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</si>
  <si>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</si>
  <si>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</si>
  <si>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</si>
  <si>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</si>
  <si>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</si>
  <si>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</si>
  <si>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</si>
  <si>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</si>
  <si>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</si>
  <si>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</si>
  <si>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</si>
  <si>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</si>
  <si>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</si>
  <si>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</si>
  <si>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</si>
  <si>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</si>
  <si>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</si>
  <si>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</si>
  <si>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</si>
  <si>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</si>
  <si>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</si>
  <si>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</si>
  <si>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</si>
  <si>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</si>
  <si>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</si>
  <si>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</si>
  <si>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</si>
  <si>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</si>
  <si>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</si>
  <si>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</si>
  <si>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</si>
  <si>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</si>
  <si>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</si>
  <si>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</si>
  <si>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</si>
  <si>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</si>
  <si>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</si>
  <si>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</si>
  <si>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</si>
  <si>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</si>
  <si>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</si>
  <si>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</si>
  <si>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</si>
  <si>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</si>
  <si>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</si>
  <si>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</si>
  <si>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</si>
  <si>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</si>
  <si>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</si>
  <si>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</si>
  <si>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</si>
  <si>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</si>
  <si>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</si>
  <si>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</si>
  <si>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</si>
  <si>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</si>
  <si>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</si>
  <si>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</si>
  <si>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</si>
  <si>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</si>
  <si>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</si>
  <si>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</si>
  <si>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</si>
  <si>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</si>
  <si>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</si>
  <si>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</si>
  <si>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</si>
  <si>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</si>
  <si>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</si>
  <si>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</si>
  <si>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</si>
  <si>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</si>
  <si>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</si>
  <si>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</si>
  <si>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</si>
  <si>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</si>
  <si>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</si>
  <si>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</si>
  <si>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</si>
  <si>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</si>
  <si>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</si>
  <si>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</si>
  <si>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</si>
  <si>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</si>
  <si>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</si>
  <si>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</si>
  <si>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</si>
  <si>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</si>
  <si>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</si>
  <si>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</si>
  <si>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</si>
  <si>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</si>
  <si>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</si>
  <si>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</si>
  <si>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</si>
  <si>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</si>
  <si>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</si>
  <si>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</si>
  <si>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</si>
  <si>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</si>
  <si>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</si>
  <si>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</si>
  <si>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</si>
  <si>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</si>
  <si>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</si>
  <si>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</si>
  <si>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</si>
  <si>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</si>
  <si>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</si>
  <si>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</si>
  <si>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</si>
  <si>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</si>
  <si>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</si>
  <si>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</si>
  <si>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</si>
  <si>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</si>
  <si>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</si>
  <si>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</si>
  <si>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</si>
  <si>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</si>
  <si>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</si>
  <si>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</si>
  <si>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</si>
  <si>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</si>
  <si>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</si>
  <si>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</si>
  <si>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</si>
  <si>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</si>
  <si>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</si>
  <si>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</si>
  <si>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</si>
  <si>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</si>
  <si>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</si>
  <si>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</si>
  <si>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</si>
  <si>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</si>
  <si>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</si>
  <si>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</si>
  <si>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</si>
  <si>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</si>
  <si>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</si>
  <si>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</si>
  <si>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</si>
  <si>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</si>
  <si>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</si>
  <si>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</si>
  <si>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</si>
  <si>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</si>
  <si>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</si>
  <si>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</si>
  <si>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</si>
  <si>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</si>
  <si>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</si>
  <si>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</si>
  <si>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</si>
  <si>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</si>
  <si>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</si>
  <si>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</si>
  <si>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</si>
  <si>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</si>
  <si>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</si>
  <si>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</si>
  <si>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</si>
  <si>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</si>
  <si>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</si>
  <si>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</si>
  <si>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</si>
  <si>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</si>
  <si>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</si>
  <si>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</si>
  <si>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</si>
  <si>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</si>
  <si>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</si>
  <si>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</si>
  <si>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</si>
  <si>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</si>
  <si>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</si>
  <si>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</si>
  <si>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</si>
  <si>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</si>
  <si>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</si>
  <si>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</si>
  <si>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</si>
  <si>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</si>
  <si>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</si>
  <si>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</si>
  <si>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</si>
  <si>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</si>
  <si>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</si>
  <si>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</si>
  <si>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</si>
  <si>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</si>
  <si>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</si>
  <si>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</si>
  <si>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</si>
  <si>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</si>
  <si>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</si>
  <si>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</si>
  <si>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</si>
  <si>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</si>
  <si>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</si>
  <si>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</si>
  <si>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</si>
  <si>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</si>
  <si>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</si>
  <si>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</si>
  <si>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</si>
  <si>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</si>
  <si>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</si>
  <si>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</si>
  <si>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</si>
  <si>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</si>
  <si>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</si>
  <si>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</si>
  <si>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</si>
  <si>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</si>
  <si>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</si>
  <si>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</si>
  <si>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</si>
  <si>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</si>
  <si>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</si>
  <si>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</si>
  <si>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</si>
  <si>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</si>
  <si>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</si>
  <si>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</si>
  <si>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</si>
  <si>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</si>
  <si>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</si>
  <si>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</si>
  <si>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</si>
  <si>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</si>
  <si>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</si>
  <si>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</si>
  <si>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</si>
  <si>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</si>
  <si>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</si>
  <si>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</si>
  <si>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</si>
  <si>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</si>
  <si>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</si>
  <si>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</si>
  <si>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</si>
  <si>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</si>
  <si>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</si>
  <si>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</si>
  <si>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</si>
  <si>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</si>
  <si>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</si>
  <si>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</si>
  <si>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</si>
  <si>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</si>
  <si>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</si>
  <si>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</si>
  <si>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</si>
  <si>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</si>
  <si>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</si>
  <si>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</si>
  <si>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</si>
  <si>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</si>
  <si>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</si>
  <si>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</si>
  <si>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</si>
  <si>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</si>
  <si>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</si>
  <si>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</si>
  <si>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</si>
  <si>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</si>
  <si>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</si>
  <si>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</si>
  <si>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</si>
  <si>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</si>
  <si>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</si>
  <si>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</si>
  <si>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</si>
  <si>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</si>
  <si>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</si>
  <si>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</si>
  <si>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</si>
  <si>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</si>
  <si>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</si>
  <si>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</si>
  <si>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</si>
  <si>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</si>
  <si>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</si>
  <si>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</si>
  <si>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</si>
  <si>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</si>
  <si>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</si>
  <si>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</si>
  <si>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</si>
  <si>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</si>
  <si>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</si>
  <si>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</si>
  <si>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</si>
  <si>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</si>
  <si>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</si>
  <si>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</si>
  <si>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</si>
  <si>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</si>
  <si>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</si>
  <si>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</si>
  <si>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</si>
  <si>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</si>
  <si>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</si>
  <si>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</si>
  <si>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</si>
  <si>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</si>
  <si>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</si>
  <si>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</si>
  <si>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</si>
  <si>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</si>
  <si>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</si>
  <si>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</si>
  <si>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</si>
  <si>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</si>
  <si>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</si>
  <si>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</si>
  <si>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</si>
  <si>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</si>
  <si>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</si>
  <si>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</si>
  <si>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</si>
  <si>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</si>
  <si>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</si>
  <si>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</si>
  <si>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</si>
  <si>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</si>
  <si>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</si>
  <si>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</si>
  <si>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</si>
  <si>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</si>
  <si>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</si>
  <si>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</si>
  <si>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</si>
  <si>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</si>
  <si>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</si>
  <si>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</si>
  <si>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</si>
  <si>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</si>
  <si>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</si>
  <si>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</si>
  <si>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</si>
  <si>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</si>
  <si>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</si>
  <si>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</si>
  <si>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</si>
  <si>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</si>
  <si>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</si>
  <si>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</si>
  <si>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</si>
  <si>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</si>
  <si>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</si>
  <si>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</si>
  <si>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</si>
  <si>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</si>
  <si>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</si>
  <si>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</si>
  <si>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</si>
  <si>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</si>
  <si>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</si>
  <si>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</si>
  <si>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</si>
  <si>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</si>
  <si>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</si>
  <si>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</si>
  <si>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</si>
  <si>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</si>
  <si>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</si>
  <si>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</si>
  <si>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</si>
  <si>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</si>
  <si>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</si>
  <si>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</si>
  <si>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</si>
  <si>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</si>
  <si>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</si>
  <si>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</si>
  <si>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</si>
  <si>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</si>
  <si>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</si>
  <si>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</si>
  <si>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</si>
  <si>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</si>
  <si>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</si>
  <si>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</si>
  <si>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</si>
  <si>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</si>
  <si>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</si>
  <si>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</si>
  <si>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</si>
  <si>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</si>
  <si>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</si>
  <si>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</si>
  <si>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</si>
  <si>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</si>
  <si>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</si>
  <si>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</si>
  <si>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</si>
  <si>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</si>
  <si>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</si>
  <si>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</si>
  <si>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</si>
  <si>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</si>
  <si>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</si>
  <si>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</si>
  <si>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</si>
  <si>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</si>
  <si>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</si>
  <si>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</si>
  <si>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</si>
  <si>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</si>
  <si>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</si>
  <si>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</si>
  <si>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</si>
  <si>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</si>
  <si>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</si>
  <si>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</si>
  <si>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</si>
  <si>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</si>
  <si>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</si>
  <si>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</si>
  <si>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</si>
  <si>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</si>
  <si>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</si>
  <si>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</si>
  <si>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</si>
  <si>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</si>
  <si>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</si>
  <si>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</si>
  <si>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</si>
  <si>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</si>
  <si>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</si>
  <si>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</si>
  <si>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</si>
  <si>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</si>
  <si>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</si>
  <si>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</si>
  <si>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</si>
  <si>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</si>
  <si>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</si>
  <si>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</si>
  <si>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</si>
  <si>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</si>
  <si>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</si>
  <si>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</si>
  <si>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</si>
  <si>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</si>
  <si>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</si>
  <si>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</si>
  <si>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</si>
  <si>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</si>
  <si>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</si>
  <si>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</si>
  <si>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</si>
  <si>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</si>
  <si>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</si>
  <si>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</si>
  <si>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</si>
  <si>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</si>
  <si>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</si>
  <si>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</si>
  <si>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</si>
  <si>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</si>
  <si>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</si>
  <si>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</si>
  <si>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</si>
  <si>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</si>
  <si>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</si>
  <si>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</si>
  <si>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</si>
  <si>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</si>
  <si>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</si>
  <si>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</si>
  <si>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</si>
  <si>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</si>
  <si>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</si>
  <si>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</si>
  <si>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</si>
  <si>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</si>
  <si>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</si>
  <si>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</si>
  <si>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</si>
  <si>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</si>
  <si>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</si>
  <si>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</si>
  <si>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</si>
  <si>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</si>
  <si>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</si>
  <si>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</si>
  <si>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</si>
  <si>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</si>
  <si>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</si>
  <si>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</si>
  <si>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</si>
  <si>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</si>
  <si>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</si>
  <si>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</si>
  <si>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</si>
  <si>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</si>
  <si>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</si>
  <si>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</si>
  <si>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</si>
  <si>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</si>
  <si>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</si>
  <si>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</si>
  <si>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</si>
  <si>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</si>
  <si>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</si>
  <si>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</si>
  <si>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</si>
  <si>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</si>
  <si>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</si>
  <si>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</si>
  <si>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</si>
  <si>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</si>
  <si>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</si>
  <si>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</si>
  <si>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</si>
  <si>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</si>
  <si>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</si>
  <si>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</si>
  <si>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</si>
  <si>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</si>
  <si>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</si>
  <si>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</si>
  <si>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</si>
  <si>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</si>
  <si>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</si>
  <si>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</si>
  <si>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</si>
  <si>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</si>
  <si>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</si>
  <si>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</si>
  <si>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</si>
  <si>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</si>
  <si>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</si>
  <si>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</si>
  <si>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</si>
  <si>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</si>
  <si>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</si>
  <si>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</si>
  <si>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</si>
  <si>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</si>
  <si>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</si>
  <si>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</si>
  <si>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</si>
  <si>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</si>
  <si>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</si>
  <si>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</si>
  <si>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</si>
  <si>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</si>
  <si>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</si>
  <si>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</si>
  <si>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</si>
  <si>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</si>
  <si>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</si>
  <si>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</si>
  <si>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</si>
  <si>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</si>
  <si>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</si>
  <si>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</si>
  <si>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</si>
  <si>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</si>
  <si>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</si>
  <si>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</si>
  <si>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</si>
  <si>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</si>
  <si>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</si>
  <si>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</si>
  <si>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</si>
  <si>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</si>
  <si>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</si>
  <si>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</si>
  <si>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</si>
  <si>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</si>
  <si>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</si>
  <si>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</si>
  <si>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</si>
  <si>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</si>
  <si>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</si>
  <si>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</si>
  <si>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</si>
  <si>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</si>
  <si>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</si>
  <si>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</si>
  <si>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</si>
  <si>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</si>
  <si>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</si>
  <si>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</si>
  <si>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</si>
  <si>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</si>
  <si>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</si>
  <si>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</si>
  <si>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</si>
  <si>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</si>
  <si>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</si>
  <si>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</si>
  <si>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</si>
  <si>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</si>
  <si>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</si>
  <si>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</si>
  <si>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</si>
  <si>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</si>
  <si>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</si>
  <si>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</si>
  <si>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</si>
  <si>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</si>
  <si>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</si>
  <si>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</si>
  <si>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</si>
  <si>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</si>
  <si>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</si>
  <si>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</si>
  <si>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</si>
  <si>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</si>
  <si>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</si>
  <si>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</si>
  <si>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</si>
  <si>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</si>
  <si>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</si>
  <si>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</si>
  <si>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</si>
  <si>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</si>
  <si>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</si>
  <si>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</si>
  <si>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</si>
  <si>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</si>
  <si>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</si>
  <si>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</si>
  <si>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</si>
  <si>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</si>
  <si>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</si>
  <si>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</si>
  <si>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</si>
  <si>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</si>
  <si>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</si>
  <si>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</si>
  <si>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</si>
  <si>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</si>
  <si>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</si>
  <si>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</si>
  <si>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</si>
  <si>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</si>
  <si>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</si>
  <si>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</si>
  <si>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</si>
  <si>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</si>
  <si>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</si>
  <si>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</si>
  <si>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</si>
  <si>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</si>
  <si>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</si>
  <si>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</si>
  <si>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</si>
  <si>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</si>
  <si>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</si>
  <si>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</si>
  <si>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</si>
  <si>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</si>
  <si>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</si>
  <si>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</si>
  <si>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</si>
  <si>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</si>
  <si>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</si>
  <si>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</si>
  <si>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</si>
  <si>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</si>
  <si>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</si>
  <si>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</si>
  <si>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</si>
  <si>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</si>
  <si>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</si>
  <si>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</si>
  <si>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</si>
  <si>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</si>
  <si>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</si>
  <si>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</si>
  <si>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</si>
  <si>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</si>
  <si>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</si>
  <si>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</si>
  <si>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</si>
  <si>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</si>
  <si>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</si>
  <si>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</si>
  <si>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</si>
  <si>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</si>
  <si>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</si>
  <si>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</si>
  <si>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</si>
  <si>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</si>
  <si>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</si>
  <si>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</si>
  <si>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</si>
  <si>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</si>
  <si>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</si>
  <si>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</si>
  <si>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</si>
  <si>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</si>
  <si>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</si>
  <si>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</si>
  <si>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</si>
  <si>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</si>
  <si>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</si>
  <si>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</si>
  <si>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</si>
  <si>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</si>
  <si>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</si>
  <si>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</si>
  <si>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</si>
  <si>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</si>
  <si>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</si>
  <si>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</si>
  <si>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</si>
  <si>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</si>
  <si>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</si>
  <si>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</si>
  <si>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</si>
  <si>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</si>
  <si>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</si>
  <si>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</si>
  <si>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</si>
  <si>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</si>
  <si>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</si>
  <si>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</si>
  <si>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</si>
  <si>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</si>
  <si>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</si>
  <si>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</si>
  <si>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</si>
  <si>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</si>
  <si>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</si>
  <si>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</si>
  <si>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</si>
  <si>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</si>
  <si>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</si>
  <si>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</si>
  <si>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</si>
  <si>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</si>
  <si>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</si>
  <si>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</si>
  <si>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</si>
  <si>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</si>
  <si>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</si>
  <si>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</si>
  <si>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</si>
  <si>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</si>
  <si>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</si>
  <si>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</si>
  <si>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</si>
  <si>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</si>
  <si>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</si>
  <si>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</si>
  <si>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</si>
  <si>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</si>
  <si>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</si>
  <si>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</si>
  <si>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</si>
  <si>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</si>
  <si>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</si>
  <si>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</si>
  <si>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</si>
  <si>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</si>
  <si>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</si>
  <si>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</si>
  <si>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</si>
  <si>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</si>
  <si>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</si>
  <si>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</si>
  <si>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</si>
  <si>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</si>
  <si>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</si>
  <si>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</si>
  <si>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</si>
  <si>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</si>
  <si>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</si>
  <si>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</si>
  <si>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</si>
  <si>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</si>
  <si>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</si>
  <si>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</si>
  <si>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</si>
  <si>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</si>
  <si>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</si>
  <si>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</si>
  <si>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</si>
  <si>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</si>
  <si>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</si>
  <si>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</si>
  <si>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</si>
  <si>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</si>
  <si>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</si>
  <si>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</si>
  <si>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</si>
  <si>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</si>
  <si>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</si>
  <si>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</si>
  <si>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</si>
  <si>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</si>
  <si>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</si>
  <si>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</si>
  <si>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</si>
  <si>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</si>
  <si>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</si>
  <si>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</si>
  <si>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</si>
  <si>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</si>
  <si>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</si>
  <si>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</si>
  <si>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</si>
  <si>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</si>
  <si>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</si>
  <si>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</si>
  <si>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</si>
  <si>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</si>
  <si>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</si>
  <si>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</si>
  <si>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</si>
  <si>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</si>
  <si>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</si>
  <si>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</si>
  <si>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</si>
  <si>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</si>
  <si>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</si>
  <si>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</si>
  <si>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</si>
  <si>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</si>
  <si>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</si>
  <si>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</si>
  <si>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</si>
  <si>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</si>
  <si>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</si>
  <si>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</si>
  <si>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</si>
  <si>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</si>
  <si>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</si>
  <si>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</si>
  <si>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</si>
  <si>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</si>
  <si>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</si>
  <si>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</si>
  <si>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</si>
  <si>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</si>
  <si>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</si>
  <si>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</si>
  <si>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</si>
  <si>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</si>
  <si>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</si>
  <si>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</si>
  <si>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</si>
  <si>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</si>
  <si>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</si>
  <si>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</si>
  <si>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</si>
  <si>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</si>
  <si>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</si>
  <si>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</si>
  <si>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</si>
  <si>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</si>
  <si>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</si>
  <si>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</si>
  <si>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</si>
  <si>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</si>
  <si>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</si>
  <si>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</si>
  <si>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</si>
  <si>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</si>
  <si>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</si>
  <si>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</si>
  <si>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</si>
  <si>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</si>
  <si>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</si>
  <si>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</si>
  <si>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</si>
  <si>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</si>
  <si>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</si>
  <si>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</si>
  <si>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</si>
  <si>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</si>
  <si>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</si>
  <si>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</si>
  <si>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</si>
  <si>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</si>
  <si>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</si>
  <si>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</si>
  <si>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</si>
  <si>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</si>
  <si>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</si>
  <si>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</si>
  <si>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</si>
  <si>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</si>
  <si>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</si>
  <si>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</si>
  <si>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</si>
  <si>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</si>
  <si>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</si>
  <si>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</si>
  <si>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</si>
  <si>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</si>
  <si>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</si>
  <si>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</si>
  <si>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</si>
  <si>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</si>
  <si>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</si>
  <si>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</si>
  <si>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</si>
  <si>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</si>
  <si>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</si>
  <si>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</si>
  <si>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</si>
  <si>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</si>
  <si>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</si>
  <si>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</si>
  <si>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</si>
  <si>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</si>
  <si>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</si>
  <si>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</si>
  <si>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</si>
  <si>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</si>
  <si>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</si>
  <si>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</si>
  <si>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</si>
  <si>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</si>
  <si>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</si>
  <si>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</si>
  <si>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</si>
  <si>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</si>
  <si>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</si>
  <si>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</si>
  <si>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</si>
  <si>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</si>
  <si>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</si>
  <si>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</si>
  <si>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</si>
  <si>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</si>
  <si>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</si>
  <si>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</si>
  <si>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</si>
  <si>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</si>
  <si>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</si>
  <si>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</si>
  <si>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</si>
  <si>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</si>
  <si>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</si>
  <si>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</si>
  <si>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</si>
  <si>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</si>
  <si>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</si>
  <si>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</si>
  <si>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</si>
  <si>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</si>
  <si>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</si>
  <si>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</si>
  <si>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</si>
  <si>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</si>
  <si>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</si>
  <si>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</si>
  <si>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</si>
  <si>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</si>
  <si>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</si>
  <si>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</si>
  <si>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</si>
  <si>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</si>
  <si>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</si>
  <si>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</si>
  <si>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</si>
  <si>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</si>
  <si>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</si>
  <si>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</si>
  <si>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</si>
  <si>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</si>
  <si>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</si>
  <si>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</si>
  <si>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</si>
  <si>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</si>
  <si>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</si>
  <si>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</si>
  <si>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</si>
  <si>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</si>
  <si>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</si>
  <si>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</si>
  <si>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</si>
  <si>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</si>
  <si>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</si>
  <si>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</si>
  <si>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</si>
  <si>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</si>
  <si>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</si>
  <si>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</si>
  <si>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</si>
  <si>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</si>
  <si>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</si>
  <si>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</si>
  <si>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</si>
  <si>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</si>
  <si>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</si>
  <si>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</si>
  <si>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</si>
  <si>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</si>
  <si>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</si>
  <si>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</si>
  <si>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</si>
  <si>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</si>
  <si>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</si>
  <si>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</si>
  <si>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</si>
  <si>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</si>
  <si>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</si>
  <si>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</si>
  <si>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</si>
  <si>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</si>
  <si>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</si>
  <si>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</si>
  <si>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</si>
  <si>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</si>
  <si>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</si>
  <si>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</si>
  <si>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</si>
  <si>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</si>
  <si>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</si>
  <si>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</si>
  <si>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</si>
  <si>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</si>
  <si>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</si>
  <si>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</si>
  <si>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</si>
  <si>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</si>
  <si>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</si>
  <si>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</si>
  <si>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</si>
  <si>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</si>
  <si>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</si>
  <si>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</si>
  <si>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</si>
  <si>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</si>
  <si>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</si>
  <si>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</si>
  <si>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</si>
  <si>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</si>
  <si>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</si>
  <si>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</si>
  <si>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</si>
  <si>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</si>
  <si>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</si>
  <si>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</si>
  <si>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</si>
  <si>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</si>
  <si>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</si>
  <si>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</si>
  <si>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</si>
  <si>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</si>
  <si>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</si>
  <si>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</si>
  <si>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</si>
  <si>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</si>
  <si>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</si>
  <si>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</si>
  <si>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</si>
  <si>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</si>
  <si>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</si>
  <si>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</si>
  <si>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</si>
  <si>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</si>
  <si>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</si>
  <si>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</si>
  <si>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</si>
  <si>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</si>
  <si>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</si>
  <si>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</si>
  <si>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</si>
  <si>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</si>
  <si>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</si>
  <si>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</si>
  <si>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</si>
  <si>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</si>
  <si>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</si>
  <si>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</si>
  <si>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</si>
  <si>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</si>
  <si>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</si>
  <si>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</si>
  <si>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</si>
  <si>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</si>
  <si>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</si>
  <si>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</si>
  <si>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</si>
  <si>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</si>
  <si>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</si>
  <si>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</si>
  <si>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</si>
  <si>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</si>
  <si>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</si>
  <si>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</si>
  <si>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</si>
  <si>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</si>
  <si>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</si>
  <si>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</si>
  <si>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</si>
  <si>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</si>
  <si>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</si>
  <si>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</si>
  <si>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</si>
  <si>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</si>
  <si>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</si>
  <si>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</si>
  <si>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</si>
  <si>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</si>
  <si>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</si>
  <si>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</si>
  <si>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</si>
  <si>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</si>
  <si>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</si>
  <si>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</si>
  <si>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</si>
  <si>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</si>
  <si>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</si>
  <si>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</si>
  <si>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</si>
  <si>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</si>
  <si>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</si>
  <si>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</si>
  <si>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</si>
  <si>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</si>
  <si>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</si>
  <si>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</si>
  <si>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</si>
  <si>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</si>
  <si>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</si>
  <si>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</si>
  <si>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</si>
  <si>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</si>
  <si>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</si>
  <si>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</si>
  <si>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</si>
  <si>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</si>
  <si>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</si>
  <si>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</si>
  <si>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</si>
  <si>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</si>
  <si>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</si>
  <si>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</si>
  <si>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</si>
  <si>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</si>
  <si>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</si>
  <si>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</si>
  <si>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</si>
  <si>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</si>
  <si>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</si>
  <si>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</si>
  <si>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</si>
  <si>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</si>
  <si>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</si>
  <si>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</si>
  <si>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</si>
  <si>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</si>
  <si>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</si>
  <si>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</si>
  <si>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</si>
  <si>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</si>
  <si>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</si>
  <si>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</si>
  <si>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</si>
  <si>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</si>
  <si>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</si>
  <si>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</si>
  <si>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</si>
  <si>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</si>
  <si>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</si>
  <si>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</si>
  <si>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</si>
  <si>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</si>
  <si>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</si>
  <si>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</si>
  <si>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</si>
  <si>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</si>
  <si>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</si>
  <si>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</si>
  <si>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</si>
  <si>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</si>
  <si>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</si>
  <si>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</si>
  <si>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</si>
  <si>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</si>
  <si>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</si>
  <si>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</si>
  <si>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</si>
  <si>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</si>
  <si>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</si>
  <si>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</si>
  <si>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</si>
  <si>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</si>
  <si>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</si>
  <si>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</si>
  <si>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</si>
  <si>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</si>
  <si>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</si>
  <si>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</si>
  <si>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</si>
  <si>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</si>
  <si>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</si>
  <si>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</si>
  <si>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</si>
  <si>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</si>
  <si>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</si>
  <si>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</si>
  <si>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</si>
  <si>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</si>
  <si>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</si>
  <si>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</si>
  <si>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</si>
  <si>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</si>
  <si>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</si>
  <si>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</si>
  <si>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</si>
  <si>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</si>
  <si>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</si>
  <si>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</si>
  <si>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</si>
  <si>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</si>
  <si>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</si>
  <si>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</si>
  <si>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</si>
  <si>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</si>
  <si>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</si>
  <si>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</si>
  <si>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</si>
  <si>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</si>
  <si>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</si>
  <si>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</si>
  <si>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</si>
  <si>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</si>
  <si>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</si>
  <si>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</si>
  <si>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</si>
  <si>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</si>
  <si>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</si>
  <si>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</si>
  <si>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</si>
  <si>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</si>
  <si>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</si>
  <si>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</si>
  <si>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</si>
  <si>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</si>
  <si>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</si>
  <si>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</si>
  <si>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</si>
  <si>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</si>
  <si>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</si>
  <si>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</si>
  <si>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</si>
  <si>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</si>
  <si>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</si>
  <si>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</si>
  <si>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</si>
  <si>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</si>
  <si>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</si>
  <si>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</si>
  <si>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</si>
  <si>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</si>
  <si>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</si>
  <si>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</si>
  <si>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</si>
  <si>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</si>
  <si>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</si>
  <si>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</si>
  <si>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</si>
  <si>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</si>
  <si>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</si>
  <si>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</si>
  <si>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</si>
  <si>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</si>
  <si>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</si>
  <si>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</si>
  <si>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</si>
  <si>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</si>
  <si>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</si>
  <si>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</si>
  <si>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</si>
  <si>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</si>
  <si>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</si>
  <si>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</si>
  <si>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</si>
  <si>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</si>
  <si>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</si>
  <si>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</si>
  <si>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</si>
  <si>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</si>
  <si>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</si>
  <si>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</si>
  <si>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</si>
  <si>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</si>
  <si>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</si>
  <si>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</si>
  <si>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</si>
  <si>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</si>
  <si>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</si>
  <si>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</si>
  <si>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</si>
  <si>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</si>
  <si>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</si>
  <si>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</si>
  <si>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</si>
  <si>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</si>
  <si>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</si>
  <si>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</si>
  <si>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</si>
  <si>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</si>
  <si>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</si>
  <si>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</si>
  <si>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</si>
  <si>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</si>
  <si>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</si>
  <si>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</si>
  <si>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</si>
  <si>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</si>
  <si>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</si>
  <si>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</si>
  <si>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</si>
  <si>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</si>
  <si>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</si>
  <si>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</si>
  <si>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</si>
  <si>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</si>
  <si>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</si>
  <si>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</si>
  <si>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</si>
  <si>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</si>
  <si>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</si>
  <si>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</si>
  <si>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</si>
  <si>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</si>
  <si>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</si>
  <si>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</si>
  <si>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</si>
  <si>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</si>
  <si>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</si>
  <si>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</si>
  <si>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</si>
  <si>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</si>
  <si>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</si>
  <si>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</si>
  <si>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</si>
  <si>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</si>
  <si>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</si>
  <si>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</si>
  <si>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</si>
  <si>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</si>
  <si>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</si>
  <si>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</si>
  <si>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</si>
  <si>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</si>
  <si>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</si>
  <si>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</si>
  <si>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</si>
  <si>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</si>
  <si>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</si>
  <si>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</si>
  <si>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</si>
  <si>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</si>
  <si>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</si>
  <si>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</si>
  <si>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</si>
  <si>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</si>
  <si>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</si>
  <si>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</si>
  <si>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</si>
  <si>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</si>
  <si>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</si>
  <si>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</si>
  <si>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</si>
  <si>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</si>
  <si>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</si>
  <si>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</si>
  <si>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</si>
  <si>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</si>
  <si>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</si>
  <si>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</si>
  <si>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</si>
  <si>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</si>
  <si>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</si>
  <si>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</si>
  <si>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</si>
  <si>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</si>
  <si>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</si>
  <si>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</si>
  <si>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</si>
  <si>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</si>
  <si>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</si>
  <si>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</si>
  <si>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</si>
  <si>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</si>
  <si>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</si>
  <si>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</si>
  <si>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</si>
  <si>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</si>
  <si>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</si>
  <si>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</si>
  <si>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</si>
  <si>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</si>
  <si>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</si>
  <si>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</si>
  <si>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</si>
  <si>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</si>
  <si>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</si>
  <si>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</si>
  <si>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</si>
  <si>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</si>
  <si>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</si>
  <si>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</si>
  <si>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</si>
  <si>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</si>
  <si>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</si>
  <si>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</si>
  <si>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</si>
  <si>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</si>
  <si>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</si>
  <si>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</si>
  <si>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</si>
  <si>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</si>
  <si>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</si>
  <si>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</si>
  <si>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</si>
  <si>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</si>
  <si>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</si>
  <si>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</si>
  <si>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</si>
  <si>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</si>
  <si>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</si>
  <si>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</si>
  <si>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</si>
  <si>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</si>
  <si>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</si>
  <si>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</si>
  <si>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</si>
  <si>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</si>
  <si>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</si>
  <si>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</si>
  <si>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</si>
  <si>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</si>
  <si>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</si>
  <si>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</si>
  <si>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</si>
  <si>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</si>
  <si>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</si>
  <si>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</si>
  <si>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</si>
  <si>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</si>
  <si>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</si>
  <si>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</si>
  <si>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</si>
  <si>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</si>
  <si>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</si>
  <si>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</si>
  <si>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</si>
  <si>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</si>
  <si>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</si>
  <si>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</si>
  <si>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</si>
  <si>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</si>
  <si>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</si>
  <si>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</si>
  <si>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</si>
  <si>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</si>
  <si>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</si>
  <si>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</si>
  <si>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</si>
  <si>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</si>
  <si>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</si>
  <si>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</si>
  <si>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</si>
  <si>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</si>
  <si>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</si>
  <si>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</si>
  <si>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</si>
  <si>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</si>
  <si>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</si>
  <si>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</si>
  <si>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</si>
  <si>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</si>
  <si>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</si>
  <si>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</si>
  <si>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</si>
  <si>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</si>
  <si>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</si>
  <si>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</si>
  <si>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</si>
  <si>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</si>
  <si>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</si>
  <si>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</si>
  <si>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</si>
  <si>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</si>
  <si>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</si>
  <si>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</si>
  <si>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</si>
  <si>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</si>
  <si>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</si>
  <si>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</si>
  <si>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</si>
  <si>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</si>
  <si>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</si>
  <si>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</si>
  <si>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</si>
  <si>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</si>
  <si>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</si>
  <si>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</si>
  <si>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</si>
  <si>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</si>
  <si>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</si>
  <si>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</si>
  <si>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</si>
  <si>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</si>
  <si>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</si>
  <si>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</si>
  <si>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</si>
  <si>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</si>
  <si>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</si>
  <si>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</si>
  <si>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</si>
  <si>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</si>
  <si>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</si>
  <si>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</si>
  <si>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</si>
  <si>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</si>
  <si>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</si>
  <si>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</si>
  <si>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</si>
  <si>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</si>
  <si>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</si>
  <si>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</si>
  <si>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</si>
  <si>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</si>
  <si>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</si>
  <si>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</si>
  <si>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</si>
  <si>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</si>
  <si>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</si>
  <si>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</si>
  <si>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</si>
  <si>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</si>
  <si>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</si>
  <si>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</si>
  <si>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</si>
  <si>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</si>
  <si>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</si>
  <si>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</si>
  <si>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</si>
  <si>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</si>
  <si>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</si>
  <si>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</si>
  <si>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</si>
  <si>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</si>
  <si>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</si>
  <si>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</si>
  <si>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</si>
  <si>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</si>
  <si>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</si>
  <si>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</si>
  <si>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</si>
  <si>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</si>
  <si>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</si>
  <si>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</si>
  <si>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</si>
  <si>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</si>
  <si>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</si>
  <si>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</si>
  <si>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</si>
  <si>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</si>
  <si>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</si>
  <si>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</si>
  <si>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</si>
  <si>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</si>
  <si>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</si>
  <si>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</si>
  <si>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</si>
  <si>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</si>
  <si>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</si>
  <si>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</si>
  <si>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</si>
  <si>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</si>
  <si>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</si>
  <si>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</si>
  <si>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</si>
  <si>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</si>
  <si>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</si>
  <si>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</si>
  <si>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</si>
  <si>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</si>
  <si>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</si>
  <si>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</si>
  <si>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</si>
  <si>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</si>
  <si>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</si>
  <si>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</si>
  <si>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</si>
  <si>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</si>
  <si>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</si>
  <si>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</si>
  <si>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</si>
  <si>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</si>
  <si>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</si>
  <si>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</si>
  <si>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</si>
  <si>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</si>
  <si>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</si>
  <si>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</si>
  <si>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</si>
  <si>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</si>
  <si>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</si>
  <si>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</si>
  <si>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</si>
  <si>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</si>
  <si>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</si>
  <si>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</si>
  <si>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</si>
  <si>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</si>
  <si>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</si>
  <si>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</si>
  <si>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</si>
  <si>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</si>
  <si>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</si>
  <si>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</si>
  <si>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</si>
  <si>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</si>
  <si>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</si>
  <si>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</si>
  <si>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</si>
  <si>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</si>
  <si>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</si>
  <si>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</si>
  <si>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</si>
  <si>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</si>
  <si>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</si>
  <si>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</si>
  <si>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</si>
  <si>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</si>
  <si>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</si>
  <si>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</si>
  <si>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</si>
  <si>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</si>
  <si>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</si>
  <si>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</si>
  <si>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</si>
  <si>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</si>
  <si>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</si>
  <si>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</si>
  <si>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</si>
  <si>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</si>
  <si>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</si>
  <si>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</si>
  <si>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</si>
  <si>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</si>
  <si>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</si>
  <si>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</si>
  <si>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</si>
  <si>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</si>
  <si>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</si>
  <si>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</si>
  <si>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</si>
  <si>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</si>
  <si>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</si>
  <si>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</si>
  <si>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</si>
  <si>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</si>
  <si>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</si>
  <si>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</si>
  <si>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</si>
  <si>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</si>
  <si>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</si>
  <si>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</si>
  <si>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</si>
  <si>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</si>
  <si>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</si>
  <si>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</si>
  <si>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</si>
  <si>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</si>
  <si>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</si>
  <si>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</si>
  <si>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</si>
  <si>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</si>
  <si>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</si>
  <si>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</si>
  <si>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</si>
  <si>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</si>
  <si>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</si>
  <si>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</si>
  <si>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</si>
  <si>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</si>
  <si>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</si>
  <si>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</si>
  <si>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</si>
  <si>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</si>
  <si>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</si>
  <si>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</si>
  <si>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</si>
  <si>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</si>
  <si>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</si>
  <si>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</si>
  <si>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</si>
  <si>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</si>
  <si>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</si>
  <si>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</si>
  <si>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</si>
  <si>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</si>
  <si>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</si>
  <si>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</si>
  <si>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</si>
  <si>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</si>
  <si>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</si>
  <si>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</si>
  <si>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</si>
  <si>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</si>
  <si>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</si>
  <si>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</si>
  <si>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</si>
  <si>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</si>
  <si>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</si>
  <si>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</si>
  <si>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</si>
  <si>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</si>
  <si>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</si>
  <si>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</si>
  <si>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</si>
  <si>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</si>
  <si>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</si>
  <si>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</si>
  <si>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</si>
  <si>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</si>
  <si>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</si>
  <si>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</si>
  <si>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</si>
  <si>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</si>
  <si>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</si>
  <si>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</si>
  <si>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</si>
  <si>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</si>
  <si>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</si>
  <si>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</si>
  <si>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</si>
  <si>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</si>
  <si>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</si>
  <si>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</si>
  <si>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</si>
  <si>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</si>
  <si>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</si>
  <si>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</si>
  <si>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</si>
  <si>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</si>
  <si>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</si>
  <si>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</si>
  <si>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</si>
  <si>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</si>
  <si>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</si>
  <si>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</si>
  <si>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</si>
  <si>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</si>
  <si>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</si>
  <si>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</si>
  <si>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</si>
  <si>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</si>
  <si>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</si>
  <si>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</si>
  <si>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</si>
  <si>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</si>
  <si>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</si>
  <si>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</si>
  <si>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</si>
  <si>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</si>
  <si>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</si>
  <si>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</si>
  <si>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</si>
  <si>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</si>
  <si>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</si>
  <si>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</si>
  <si>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</si>
  <si>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</si>
  <si>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</si>
  <si>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</si>
  <si>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</si>
  <si>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</si>
  <si>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</si>
  <si>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</si>
  <si>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</si>
  <si>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</si>
  <si>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</si>
  <si>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</si>
  <si>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</si>
  <si>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</si>
  <si>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</si>
  <si>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</si>
  <si>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</si>
  <si>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</si>
  <si>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</si>
  <si>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</si>
  <si>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</si>
  <si>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</si>
  <si>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</si>
  <si>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</si>
  <si>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</si>
  <si>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</si>
  <si>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</si>
  <si>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</si>
  <si>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</si>
  <si>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</si>
  <si>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</si>
  <si>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</si>
  <si>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</si>
  <si>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</si>
  <si>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</si>
  <si>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</si>
  <si>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</si>
  <si>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</si>
  <si>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</si>
  <si>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</si>
  <si>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</si>
  <si>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</si>
  <si>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</si>
  <si>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</si>
  <si>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</si>
  <si>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</si>
  <si>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</si>
  <si>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</si>
  <si>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</si>
  <si>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</si>
  <si>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</si>
  <si>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</si>
  <si>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</si>
  <si>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</si>
  <si>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</si>
  <si>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</si>
  <si>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</si>
  <si>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</si>
  <si>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</si>
  <si>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</si>
  <si>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</si>
  <si>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</si>
  <si>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</si>
  <si>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</si>
  <si>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</si>
  <si>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</si>
  <si>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</si>
  <si>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</si>
  <si>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</si>
  <si>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</si>
  <si>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</si>
  <si>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</si>
  <si>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</si>
  <si>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</si>
  <si>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</si>
  <si>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</si>
  <si>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</si>
  <si>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</si>
  <si>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</si>
  <si>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</si>
  <si>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</si>
  <si>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</si>
  <si>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</si>
  <si>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</si>
  <si>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</si>
  <si>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</si>
  <si>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</si>
  <si>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</si>
  <si>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</si>
  <si>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</si>
  <si>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</si>
  <si>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</si>
  <si>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</si>
  <si>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</si>
  <si>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</si>
  <si>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</si>
  <si>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</si>
  <si>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</si>
  <si>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</si>
  <si>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</si>
  <si>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</si>
  <si>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</si>
  <si>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</si>
  <si>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</si>
  <si>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</si>
  <si>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</si>
  <si>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</si>
  <si>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</si>
  <si>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</si>
  <si>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</si>
  <si>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</si>
  <si>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</si>
  <si>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</si>
  <si>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</si>
  <si>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</si>
  <si>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</si>
  <si>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</si>
  <si>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</si>
  <si>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</si>
  <si>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</si>
  <si>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</si>
  <si>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</si>
  <si>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</si>
  <si>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</si>
  <si>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</si>
  <si>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</si>
  <si>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</si>
  <si>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</si>
  <si>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</si>
  <si>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</si>
  <si>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</si>
  <si>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</si>
  <si>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</si>
  <si>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</si>
  <si>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</si>
  <si>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</si>
  <si>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</si>
  <si>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</si>
  <si>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</si>
  <si>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</si>
  <si>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</si>
  <si>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</si>
  <si>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</si>
  <si>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</si>
  <si>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</si>
  <si>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</si>
  <si>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</si>
  <si>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</si>
  <si>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</si>
  <si>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</si>
  <si>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</si>
  <si>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</si>
  <si>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</si>
  <si>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</si>
  <si>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</si>
  <si>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</si>
  <si>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</si>
  <si>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</si>
  <si>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</si>
  <si>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</si>
  <si>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</si>
  <si>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</si>
  <si>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</si>
  <si>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</si>
  <si>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</si>
  <si>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</si>
  <si>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</si>
  <si>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</si>
  <si>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</si>
  <si>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</si>
  <si>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</si>
  <si>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</si>
  <si>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</si>
  <si>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</si>
  <si>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</si>
  <si>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</si>
  <si>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</si>
  <si>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</si>
  <si>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</si>
  <si>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</si>
  <si>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</si>
  <si>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</si>
  <si>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</si>
  <si>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</si>
  <si>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</si>
  <si>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</si>
  <si>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</si>
  <si>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</si>
  <si>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</si>
  <si>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</si>
  <si>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</si>
  <si>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</si>
  <si>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</si>
  <si>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</si>
  <si>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</si>
  <si>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</si>
  <si>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</si>
  <si>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</si>
  <si>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</si>
  <si>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</si>
  <si>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</si>
  <si>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</si>
  <si>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</si>
  <si>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</si>
  <si>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</si>
  <si>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</si>
  <si>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</si>
  <si>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</si>
  <si>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</si>
  <si>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</si>
  <si>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</si>
  <si>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</si>
  <si>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</si>
  <si>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</si>
  <si>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</si>
  <si>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</si>
  <si>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</si>
  <si>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</si>
  <si>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</si>
  <si>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</si>
  <si>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</si>
  <si>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</si>
  <si>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</si>
  <si>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</si>
  <si>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</si>
  <si>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</si>
  <si>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</si>
  <si>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</si>
  <si>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</si>
  <si>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</si>
  <si>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</si>
  <si>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</si>
  <si>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</si>
  <si>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</si>
  <si>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</si>
  <si>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</si>
  <si>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</si>
  <si>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</si>
  <si>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</si>
  <si>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</si>
  <si>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</si>
  <si>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</si>
  <si>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</si>
  <si>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</si>
  <si>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</si>
  <si>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</si>
  <si>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</si>
  <si>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</si>
  <si>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</si>
  <si>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</si>
  <si>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</si>
  <si>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</si>
  <si>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</si>
  <si>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</si>
  <si>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</si>
  <si>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</si>
  <si>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</si>
  <si>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</si>
  <si>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</si>
  <si>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</si>
  <si>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</si>
  <si>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</si>
  <si>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</si>
  <si>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</si>
  <si>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</si>
  <si>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</si>
  <si>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</si>
  <si>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</si>
  <si>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</si>
  <si>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</si>
  <si>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</si>
  <si>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</si>
  <si>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</si>
  <si>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</si>
  <si>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</si>
  <si>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</si>
  <si>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</si>
  <si>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</si>
  <si>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</si>
  <si>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</si>
  <si>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</si>
  <si>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</si>
  <si>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</si>
  <si>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</si>
  <si>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</si>
  <si>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</si>
  <si>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</si>
  <si>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</si>
  <si>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</si>
  <si>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</si>
  <si>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</si>
  <si>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</si>
  <si>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</si>
  <si>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</si>
  <si>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</si>
  <si>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</si>
  <si>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</si>
  <si>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</si>
  <si>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</si>
  <si>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</si>
  <si>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</si>
  <si>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</si>
  <si>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</si>
  <si>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</si>
  <si>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</si>
  <si>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</si>
  <si>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</si>
  <si>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</si>
  <si>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</si>
  <si>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</si>
  <si>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</si>
  <si>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</si>
  <si>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</si>
  <si>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</si>
  <si>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</si>
  <si>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</si>
  <si>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</si>
  <si>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</si>
  <si>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</si>
  <si>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</si>
  <si>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</si>
  <si>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</si>
  <si>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</si>
  <si>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</si>
  <si>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</si>
  <si>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</si>
  <si>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</si>
  <si>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</si>
  <si>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</si>
  <si>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</si>
  <si>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</si>
  <si>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</si>
  <si>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</si>
  <si>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</si>
  <si>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</si>
  <si>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</si>
  <si>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</si>
  <si>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</si>
  <si>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</si>
  <si>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</si>
  <si>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</si>
  <si>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</si>
  <si>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</si>
  <si>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</si>
  <si>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</si>
  <si>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</si>
  <si>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</si>
  <si>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</si>
  <si>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</si>
  <si>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</si>
  <si>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</si>
  <si>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</si>
  <si>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</si>
  <si>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</si>
  <si>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</si>
  <si>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</si>
  <si>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</si>
  <si>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</si>
  <si>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</si>
  <si>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</si>
  <si>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</si>
  <si>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</si>
  <si>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</si>
  <si>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</si>
  <si>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</si>
  <si>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</si>
  <si>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</si>
  <si>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</si>
  <si>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</si>
  <si>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</si>
  <si>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</si>
  <si>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</si>
  <si>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</si>
  <si>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</si>
  <si>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</si>
  <si>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</si>
  <si>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</si>
  <si>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</si>
  <si>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</si>
  <si>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</si>
  <si>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</si>
  <si>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</si>
  <si>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</si>
  <si>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</si>
  <si>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</si>
  <si>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</si>
  <si>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</si>
  <si>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</si>
  <si>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</si>
  <si>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</si>
  <si>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</si>
  <si>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</si>
  <si>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</si>
  <si>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</si>
  <si>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</si>
  <si>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</si>
  <si>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</si>
  <si>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</si>
  <si>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</si>
  <si>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</si>
  <si>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</si>
  <si>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</si>
  <si>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</si>
  <si>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</si>
  <si>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</si>
  <si>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</si>
  <si>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</si>
  <si>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</si>
  <si>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</si>
  <si>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</si>
  <si>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</si>
  <si>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</si>
  <si>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</si>
  <si>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</si>
  <si>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</si>
  <si>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</si>
  <si>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</si>
  <si>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</si>
  <si>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</si>
  <si>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</si>
  <si>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</si>
  <si>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</si>
  <si>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</si>
  <si>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</si>
  <si>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</si>
  <si>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</si>
  <si>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</si>
  <si>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</si>
  <si>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</si>
  <si>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</si>
  <si>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</si>
  <si>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</si>
  <si>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</si>
  <si>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</si>
  <si>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</si>
  <si>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</si>
  <si>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</si>
  <si>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</si>
  <si>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</si>
  <si>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</si>
  <si>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</si>
  <si>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</si>
  <si>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</si>
  <si>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</si>
  <si>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</si>
  <si>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</si>
  <si>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</si>
  <si>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</si>
  <si>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</si>
  <si>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</si>
  <si>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</si>
  <si>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</si>
  <si>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</si>
  <si>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</si>
  <si>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</si>
  <si>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</si>
  <si>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</si>
  <si>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</si>
  <si>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</si>
  <si>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</si>
  <si>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</si>
  <si>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</si>
  <si>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</si>
  <si>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</si>
  <si>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</si>
  <si>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</si>
  <si>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</si>
  <si>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</si>
  <si>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</si>
  <si>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</si>
  <si>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</si>
  <si>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</si>
  <si>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</si>
  <si>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</si>
  <si>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</si>
  <si>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</si>
  <si>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</si>
  <si>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</si>
  <si>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</si>
  <si>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</si>
  <si>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</si>
  <si>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</si>
  <si>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</si>
  <si>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</si>
  <si>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</si>
  <si>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</si>
  <si>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</si>
  <si>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</si>
  <si>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</si>
  <si>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</si>
  <si>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</si>
  <si>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</si>
  <si>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</si>
  <si>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</si>
  <si>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</si>
  <si>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</si>
  <si>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</si>
  <si>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</si>
  <si>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</si>
  <si>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</si>
  <si>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</si>
  <si>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</si>
  <si>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</si>
  <si>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</si>
  <si>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</si>
  <si>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</si>
  <si>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</si>
  <si>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</si>
  <si>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</si>
  <si>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</si>
  <si>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</si>
  <si>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</si>
  <si>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</si>
  <si>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</si>
  <si>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</si>
  <si>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</si>
  <si>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</si>
  <si>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</si>
  <si>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</si>
  <si>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</si>
  <si>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</si>
  <si>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</si>
  <si>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</si>
  <si>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</si>
  <si>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</si>
  <si>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</si>
  <si>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</si>
  <si>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</si>
  <si>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</si>
  <si>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</si>
  <si>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</si>
  <si>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</si>
  <si>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</si>
  <si>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</si>
  <si>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</si>
  <si>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</si>
  <si>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</si>
  <si>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</si>
  <si>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</si>
  <si>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</si>
  <si>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</si>
  <si>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</si>
  <si>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</si>
  <si>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</si>
  <si>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</si>
  <si>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</si>
  <si>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</si>
  <si>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</si>
  <si>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</si>
  <si>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</si>
  <si>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</si>
  <si>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</si>
  <si>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</si>
  <si>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</si>
  <si>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</si>
  <si>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</si>
  <si>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</si>
  <si>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</si>
  <si>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</si>
  <si>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</si>
  <si>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</si>
  <si>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</si>
  <si>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</si>
  <si>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</si>
  <si>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</si>
  <si>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</si>
  <si>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</si>
  <si>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</si>
  <si>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</si>
  <si>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</si>
  <si>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</si>
  <si>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</si>
  <si>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</si>
  <si>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</si>
  <si>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</si>
  <si>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</si>
  <si>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</si>
  <si>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</si>
  <si>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</si>
  <si>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</si>
  <si>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</si>
  <si>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</si>
  <si>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</si>
  <si>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</si>
  <si>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</si>
  <si>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</si>
  <si>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</si>
  <si>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</si>
  <si>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</si>
  <si>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</si>
  <si>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</si>
  <si>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</si>
  <si>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</si>
  <si>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</si>
  <si>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</si>
  <si>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</si>
  <si>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</si>
  <si>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</si>
  <si>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</si>
  <si>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</si>
  <si>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</si>
  <si>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</si>
  <si>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</si>
  <si>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</si>
  <si>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</si>
  <si>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</si>
  <si>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</si>
  <si>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</si>
  <si>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</si>
  <si>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</si>
  <si>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</si>
  <si>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</si>
  <si>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</si>
  <si>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</si>
  <si>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</si>
  <si>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</si>
  <si>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</si>
  <si>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</si>
  <si>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</si>
  <si>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</si>
  <si>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</si>
  <si>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</si>
  <si>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</si>
  <si>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</si>
  <si>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</si>
  <si>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</si>
  <si>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</si>
  <si>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</si>
  <si>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</si>
  <si>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</si>
  <si>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</si>
  <si>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</si>
  <si>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</si>
  <si>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</si>
  <si>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</si>
  <si>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</si>
  <si>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</si>
  <si>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</si>
  <si>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</si>
  <si>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</si>
  <si>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</si>
  <si>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</si>
  <si>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</si>
  <si>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</si>
  <si>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</si>
  <si>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</si>
  <si>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</si>
  <si>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</si>
  <si>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</si>
  <si>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</si>
  <si>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</si>
  <si>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</si>
  <si>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</si>
  <si>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</si>
  <si>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</si>
  <si>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</si>
  <si>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</si>
  <si>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</si>
  <si>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</si>
  <si>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</si>
  <si>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</si>
  <si>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</si>
  <si>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</si>
  <si>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</si>
  <si>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</si>
  <si>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</si>
  <si>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</si>
  <si>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</si>
  <si>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</si>
  <si>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</si>
  <si>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</si>
  <si>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</si>
  <si>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</si>
  <si>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</si>
  <si>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</si>
  <si>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</si>
  <si>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</si>
  <si>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</si>
  <si>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</si>
  <si>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</si>
  <si>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</si>
  <si>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</si>
  <si>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</si>
  <si>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</si>
  <si>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</si>
  <si>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</si>
  <si>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</si>
  <si>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</si>
  <si>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</si>
  <si>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</si>
  <si>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</si>
  <si>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</si>
  <si>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</si>
  <si>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</si>
  <si>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</si>
  <si>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</si>
  <si>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</si>
  <si>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</si>
  <si>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</si>
  <si>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</si>
  <si>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</si>
  <si>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</si>
  <si>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</si>
  <si>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</si>
  <si>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</si>
  <si>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</si>
  <si>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</si>
  <si>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</si>
  <si>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</si>
  <si>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</si>
  <si>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</si>
  <si>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</si>
  <si>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</si>
  <si>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</si>
  <si>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</si>
  <si>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</si>
  <si>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</si>
  <si>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</si>
  <si>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</si>
  <si>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</si>
  <si>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</si>
  <si>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</si>
  <si>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</si>
  <si>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</si>
  <si>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</si>
  <si>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</si>
  <si>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</si>
  <si>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</si>
  <si>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</si>
  <si>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</si>
  <si>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</si>
  <si>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</si>
  <si>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</si>
  <si>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</si>
  <si>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</si>
  <si>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</si>
  <si>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</si>
  <si>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</si>
  <si>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</si>
  <si>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</si>
  <si>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</si>
  <si>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</si>
  <si>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</si>
  <si>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</si>
  <si>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</si>
  <si>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</si>
  <si>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</si>
  <si>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</si>
  <si>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</si>
  <si>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</si>
  <si>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</si>
  <si>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</si>
  <si>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</si>
  <si>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</si>
  <si>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</si>
  <si>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</si>
  <si>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</si>
  <si>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</si>
  <si>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</si>
  <si>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</si>
  <si>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</si>
  <si>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</si>
  <si>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</si>
  <si>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</si>
  <si>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</si>
  <si>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</si>
  <si>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</si>
  <si>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</si>
  <si>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</si>
  <si>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</si>
  <si>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</si>
  <si>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</si>
  <si>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</si>
  <si>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</si>
  <si>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</si>
  <si>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</si>
  <si>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</si>
  <si>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</si>
  <si>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</si>
  <si>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</si>
  <si>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</si>
  <si>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</si>
  <si>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</si>
  <si>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</si>
  <si>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</si>
  <si>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</si>
  <si>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</si>
  <si>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</si>
  <si>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</si>
  <si>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</si>
  <si>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</si>
  <si>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</si>
  <si>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</si>
  <si>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</si>
  <si>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</si>
  <si>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</si>
  <si>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</si>
  <si>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</si>
  <si>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</si>
  <si>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</si>
  <si>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</si>
  <si>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</si>
  <si>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</si>
  <si>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</si>
  <si>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</si>
  <si>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</si>
  <si>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</si>
  <si>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</si>
  <si>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</si>
  <si>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</si>
  <si>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</si>
  <si>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</si>
  <si>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</si>
  <si>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</si>
  <si>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</si>
  <si>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</si>
  <si>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</si>
  <si>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</si>
  <si>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</si>
  <si>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</si>
  <si>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</si>
  <si>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</si>
  <si>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</si>
  <si>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</si>
  <si>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</si>
  <si>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</si>
  <si>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</si>
  <si>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</si>
  <si>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</si>
  <si>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</si>
  <si>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</si>
  <si>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</si>
  <si>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</si>
  <si>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</si>
  <si>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</si>
  <si>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</si>
  <si>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</si>
  <si>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</si>
  <si>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</si>
  <si>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</si>
  <si>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</si>
  <si>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</si>
  <si>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</si>
  <si>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</si>
  <si>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</si>
  <si>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</si>
  <si>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</si>
  <si>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</si>
  <si>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</si>
  <si>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</si>
  <si>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</si>
  <si>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</si>
  <si>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</si>
  <si>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</si>
  <si>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</si>
  <si>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</si>
  <si>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</si>
  <si>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</si>
  <si>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</si>
  <si>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</si>
  <si>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</si>
  <si>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</si>
  <si>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</si>
  <si>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</si>
  <si>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</si>
  <si>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</si>
  <si>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</si>
  <si>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</si>
  <si>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</si>
  <si>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</si>
  <si>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</si>
  <si>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</si>
  <si>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</si>
  <si>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</si>
  <si>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</si>
  <si>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</si>
  <si>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</si>
  <si>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</si>
  <si>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</si>
  <si>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</si>
  <si>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</si>
  <si>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</si>
  <si>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</si>
  <si>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</si>
  <si>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</si>
  <si>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</si>
  <si>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</si>
  <si>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</si>
  <si>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</si>
  <si>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</si>
  <si>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</si>
  <si>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</si>
  <si>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</si>
  <si>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</si>
  <si>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</si>
  <si>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</si>
  <si>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</si>
  <si>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</si>
  <si>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</si>
  <si>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</si>
  <si>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</si>
  <si>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</si>
  <si>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</si>
  <si>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</si>
  <si>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</si>
  <si>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</si>
  <si>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</si>
  <si>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</si>
  <si>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</si>
  <si>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</si>
  <si>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</si>
  <si>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</si>
  <si>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</si>
  <si>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</si>
  <si>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</si>
  <si>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</si>
  <si>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</si>
  <si>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</si>
  <si>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</si>
  <si>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</si>
  <si>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</si>
  <si>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</si>
  <si>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</si>
  <si>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</si>
  <si>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</si>
  <si>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</si>
  <si>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</si>
  <si>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</si>
  <si>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</si>
  <si>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</si>
  <si>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</si>
  <si>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</si>
  <si>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</si>
  <si>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</si>
  <si>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</si>
  <si>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</si>
  <si>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</si>
  <si>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</si>
  <si>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</si>
  <si>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</si>
  <si>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</si>
  <si>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</si>
  <si>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</si>
  <si>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</si>
  <si>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</si>
  <si>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</si>
  <si>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</si>
  <si>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</si>
  <si>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</si>
  <si>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</si>
  <si>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</si>
  <si>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</si>
  <si>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</si>
  <si>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</si>
  <si>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</si>
  <si>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</si>
  <si>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</si>
  <si>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</si>
  <si>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</si>
  <si>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</si>
  <si>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</si>
  <si>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</si>
  <si>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</si>
  <si>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</si>
  <si>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</si>
  <si>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</si>
  <si>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</si>
  <si>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</si>
  <si>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</si>
  <si>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</si>
  <si>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</si>
  <si>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</si>
  <si>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</si>
  <si>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</si>
  <si>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</si>
  <si>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</si>
  <si>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</si>
  <si>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</si>
  <si>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</si>
  <si>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</si>
  <si>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</si>
  <si>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</si>
  <si>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</si>
  <si>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</si>
  <si>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</si>
  <si>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</si>
  <si>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</si>
  <si>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</si>
  <si>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</si>
  <si>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</si>
  <si>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</si>
  <si>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</si>
  <si>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</si>
  <si>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</si>
  <si>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</si>
  <si>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</si>
  <si>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</si>
  <si>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</si>
  <si>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</si>
  <si>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</si>
  <si>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</si>
  <si>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</si>
  <si>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</si>
  <si>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</si>
  <si>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</si>
  <si>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</si>
  <si>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</si>
  <si>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</si>
  <si>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</si>
  <si>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</si>
  <si>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</si>
  <si>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</si>
  <si>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</si>
  <si>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</si>
  <si>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</si>
  <si>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</si>
  <si>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</si>
  <si>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</si>
  <si>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</si>
  <si>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</si>
  <si>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</si>
  <si>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</si>
  <si>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</si>
  <si>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</si>
  <si>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</si>
  <si>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</si>
  <si>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</si>
  <si>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</si>
  <si>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</si>
  <si>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</si>
  <si>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</si>
  <si>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</si>
  <si>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</si>
  <si>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</si>
  <si>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</si>
  <si>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</si>
  <si>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</si>
  <si>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</si>
  <si>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</si>
  <si>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</si>
  <si>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</si>
  <si>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</si>
  <si>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</si>
  <si>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</si>
  <si>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</si>
  <si>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</si>
  <si>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</si>
  <si>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</si>
  <si>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</si>
  <si>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</si>
  <si>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</si>
  <si>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</si>
  <si>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</si>
  <si>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</si>
  <si>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</si>
  <si>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</si>
  <si>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</si>
  <si>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</si>
  <si>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</si>
  <si>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</si>
  <si>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</si>
  <si>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</si>
  <si>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</si>
  <si>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</si>
  <si>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</si>
  <si>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</si>
  <si>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</si>
  <si>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</si>
  <si>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</si>
  <si>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</si>
  <si>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</si>
  <si>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</si>
  <si>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</si>
  <si>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</si>
  <si>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</si>
  <si>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</si>
  <si>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</si>
  <si>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</si>
  <si>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</si>
  <si>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</si>
  <si>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</si>
  <si>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</si>
  <si>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</si>
  <si>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</si>
  <si>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</si>
  <si>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</si>
  <si>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</si>
  <si>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</si>
  <si>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</si>
  <si>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</si>
  <si>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</si>
  <si>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</si>
  <si>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</si>
  <si>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</si>
  <si>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</si>
  <si>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</si>
  <si>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</si>
  <si>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</si>
  <si>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</si>
  <si>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</si>
  <si>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</si>
  <si>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</si>
  <si>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</si>
  <si>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</si>
  <si>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</si>
  <si>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</si>
  <si>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</si>
  <si>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</si>
  <si>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</si>
  <si>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</si>
  <si>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</si>
  <si>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</si>
  <si>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</si>
  <si>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</si>
  <si>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</si>
  <si>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</si>
  <si>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</si>
  <si>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</si>
  <si>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</si>
  <si>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</si>
  <si>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</si>
  <si>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</si>
  <si>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</si>
  <si>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</si>
  <si>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</si>
  <si>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</si>
  <si>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</si>
  <si>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</si>
  <si>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</si>
  <si>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</si>
  <si>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</si>
  <si>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</si>
  <si>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</si>
  <si>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</si>
  <si>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</si>
  <si>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</si>
  <si>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</si>
  <si>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</si>
  <si>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</si>
  <si>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</si>
  <si>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</si>
  <si>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</si>
  <si>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</si>
  <si>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</si>
  <si>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</si>
  <si>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</si>
  <si>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</si>
  <si>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</si>
  <si>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</si>
  <si>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</si>
  <si>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</si>
  <si>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</si>
  <si>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</si>
  <si>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</si>
  <si>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</si>
  <si>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</si>
  <si>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</si>
  <si>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</si>
  <si>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</si>
  <si>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</si>
  <si>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</si>
  <si>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</si>
  <si>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</si>
  <si>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</si>
  <si>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</si>
  <si>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</si>
  <si>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</si>
  <si>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</si>
  <si>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</si>
  <si>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</si>
  <si>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</si>
  <si>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</si>
  <si>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</si>
  <si>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</si>
  <si>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</si>
  <si>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</si>
  <si>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</si>
  <si>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</si>
  <si>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</si>
  <si>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</si>
  <si>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</si>
  <si>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</si>
  <si>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</si>
  <si>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</si>
  <si>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</si>
  <si>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</si>
  <si>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</si>
  <si>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</si>
  <si>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</si>
  <si>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</si>
  <si>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</si>
  <si>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</si>
  <si>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</si>
  <si>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</si>
  <si>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</si>
  <si>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</si>
  <si>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</si>
  <si>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</si>
  <si>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</si>
  <si>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</si>
  <si>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</si>
  <si>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</si>
  <si>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</si>
  <si>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</si>
  <si>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</si>
  <si>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</si>
  <si>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</si>
  <si>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</si>
  <si>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</si>
  <si>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</si>
  <si>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</si>
  <si>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</si>
  <si>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</si>
  <si>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</si>
  <si>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</si>
  <si>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</si>
  <si>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</si>
  <si>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</si>
  <si>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</si>
  <si>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</si>
  <si>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</si>
  <si>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</si>
  <si>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</si>
  <si>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</si>
  <si>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</si>
  <si>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</si>
  <si>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</si>
  <si>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</si>
  <si>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</si>
  <si>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</si>
  <si>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</si>
  <si>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</si>
  <si>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</si>
  <si>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</si>
  <si>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</si>
  <si>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</si>
  <si>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</si>
  <si>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</si>
  <si>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</si>
  <si>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</si>
  <si>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</si>
  <si>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</si>
  <si>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</si>
  <si>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</si>
  <si>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</si>
  <si>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</si>
  <si>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</si>
  <si>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</si>
  <si>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</si>
  <si>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</si>
  <si>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</si>
  <si>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</si>
  <si>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</si>
  <si>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</si>
  <si>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</si>
  <si>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</si>
  <si>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</si>
  <si>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</si>
  <si>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</si>
  <si>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</si>
  <si>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</si>
  <si>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</si>
  <si>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</si>
  <si>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</si>
  <si>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</si>
  <si>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</si>
  <si>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</si>
  <si>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</si>
  <si>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</si>
  <si>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</si>
  <si>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</si>
  <si>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</si>
  <si>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</si>
  <si>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</si>
  <si>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</si>
  <si>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</si>
  <si>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</si>
  <si>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</si>
  <si>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</si>
  <si>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</si>
  <si>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</si>
  <si>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</si>
  <si>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</si>
  <si>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</si>
  <si>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</si>
  <si>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</si>
  <si>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</si>
  <si>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</si>
  <si>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</si>
  <si>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</si>
  <si>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</si>
  <si>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</si>
  <si>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</si>
  <si>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</si>
  <si>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</si>
  <si>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</si>
  <si>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</si>
  <si>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</si>
  <si>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</si>
  <si>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</si>
  <si>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</si>
  <si>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</si>
  <si>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</si>
  <si>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</si>
  <si>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</si>
  <si>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</si>
  <si>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</si>
  <si>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</si>
  <si>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</si>
  <si>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</si>
  <si>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</si>
  <si>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</si>
  <si>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</si>
  <si>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</si>
  <si>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</si>
  <si>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</si>
  <si>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</si>
  <si>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</si>
  <si>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</si>
  <si>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</si>
  <si>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</si>
  <si>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</si>
  <si>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</si>
  <si>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</si>
  <si>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</si>
  <si>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</si>
  <si>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</si>
  <si>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</si>
  <si>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</si>
  <si>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</si>
  <si>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</si>
  <si>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</si>
  <si>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</si>
  <si>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</si>
  <si>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</si>
  <si>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</si>
  <si>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</si>
  <si>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</si>
  <si>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</si>
  <si>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</si>
  <si>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</si>
  <si>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</si>
  <si>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</si>
  <si>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</si>
  <si>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</si>
  <si>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</si>
  <si>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</si>
  <si>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</si>
  <si>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</si>
  <si>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</si>
  <si>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</si>
  <si>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</si>
  <si>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</si>
  <si>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</si>
  <si>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</si>
  <si>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</si>
  <si>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</si>
  <si>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</si>
  <si>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</si>
  <si>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</si>
  <si>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</si>
  <si>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</si>
  <si>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</si>
  <si>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</si>
  <si>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</si>
  <si>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</si>
  <si>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</si>
  <si>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</si>
  <si>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</si>
  <si>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</si>
  <si>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</si>
  <si>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</si>
  <si>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</si>
  <si>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</si>
  <si>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</si>
  <si>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</si>
  <si>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</si>
  <si>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</si>
  <si>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</si>
  <si>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</si>
  <si>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</si>
  <si>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</si>
  <si>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</si>
  <si>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</si>
  <si>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</si>
  <si>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</si>
  <si>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</si>
  <si>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</si>
  <si>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</si>
  <si>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</si>
  <si>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</si>
  <si>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</si>
  <si>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</si>
  <si>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</si>
  <si>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</si>
  <si>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</si>
  <si>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</si>
  <si>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</si>
  <si>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</si>
  <si>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</si>
  <si>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</si>
  <si>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</si>
  <si>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</si>
  <si>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</si>
  <si>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</si>
  <si>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</si>
  <si>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</si>
  <si>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</si>
  <si>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</si>
  <si>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</si>
  <si>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</si>
  <si>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</si>
  <si>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</si>
  <si>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</si>
  <si>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</si>
  <si>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</si>
  <si>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</si>
  <si>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</si>
  <si>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</si>
  <si>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</si>
  <si>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</si>
  <si>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</si>
  <si>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</si>
  <si>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</si>
  <si>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</si>
  <si>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</si>
  <si>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</si>
  <si>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</si>
  <si>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</si>
  <si>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</si>
  <si>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</si>
  <si>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</si>
  <si>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</si>
  <si>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</si>
  <si>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</si>
  <si>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</si>
  <si>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</si>
  <si>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</si>
  <si>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</si>
  <si>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</si>
  <si>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</si>
  <si>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</si>
  <si>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</si>
  <si>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</si>
  <si>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</si>
  <si>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</si>
  <si>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</si>
  <si>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</si>
  <si>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</si>
  <si>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</si>
  <si>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</si>
  <si>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</si>
  <si>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</si>
  <si>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</si>
  <si>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</si>
  <si>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</si>
  <si>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</si>
  <si>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</si>
  <si>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</si>
  <si>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</si>
  <si>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</si>
  <si>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</si>
  <si>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</si>
  <si>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</si>
  <si>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</si>
  <si>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</si>
  <si>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</si>
  <si>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</si>
  <si>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</si>
  <si>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</si>
  <si>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</si>
  <si>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</si>
  <si>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</si>
  <si>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</si>
  <si>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</si>
  <si>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</si>
  <si>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</si>
  <si>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</si>
  <si>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</si>
  <si>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</si>
  <si>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</si>
  <si>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</si>
  <si>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</si>
  <si>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</si>
  <si>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</si>
  <si>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</si>
  <si>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</si>
  <si>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</si>
  <si>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</si>
  <si>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</si>
  <si>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</si>
  <si>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</si>
  <si>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</si>
  <si>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</si>
  <si>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</si>
  <si>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</si>
  <si>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</si>
  <si>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</si>
  <si>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</si>
  <si>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</si>
  <si>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</si>
  <si>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</si>
  <si>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</si>
  <si>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</si>
  <si>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</si>
  <si>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</si>
  <si>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</si>
  <si>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</si>
  <si>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</si>
  <si>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</si>
  <si>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</si>
  <si>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</si>
  <si>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</si>
  <si>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</si>
  <si>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</si>
  <si>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</si>
  <si>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</si>
  <si>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</si>
  <si>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</si>
  <si>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</si>
  <si>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</si>
  <si>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</si>
  <si>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</si>
  <si>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</si>
  <si>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</si>
  <si>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</si>
  <si>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</si>
  <si>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</si>
  <si>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</si>
  <si>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</si>
  <si>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</si>
  <si>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</si>
  <si>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</si>
  <si>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</si>
  <si>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</si>
  <si>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</si>
  <si>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</si>
  <si>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</si>
  <si>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</si>
  <si>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</si>
  <si>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</si>
  <si>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</si>
  <si>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</si>
  <si>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</si>
  <si>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</si>
  <si>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</si>
  <si>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</si>
  <si>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</si>
  <si>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</si>
  <si>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</si>
  <si>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</si>
  <si>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</si>
  <si>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</si>
  <si>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</si>
  <si>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</si>
  <si>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</si>
  <si>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</si>
  <si>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</si>
  <si>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</si>
  <si>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</si>
  <si>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</si>
  <si>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</si>
  <si>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</si>
  <si>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</si>
  <si>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</si>
  <si>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</si>
  <si>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</si>
  <si>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</si>
  <si>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</si>
  <si>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</si>
  <si>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</si>
  <si>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</si>
  <si>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</si>
  <si>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</si>
  <si>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</si>
  <si>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</si>
  <si>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</si>
  <si>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</si>
  <si>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</si>
  <si>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</si>
  <si>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</si>
  <si>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</si>
  <si>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</si>
  <si>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</si>
  <si>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</si>
  <si>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</si>
  <si>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</si>
  <si>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</si>
  <si>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</si>
  <si>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</si>
  <si>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</si>
  <si>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</si>
  <si>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</si>
  <si>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</si>
  <si>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</si>
  <si>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</si>
  <si>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</si>
  <si>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</si>
  <si>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</si>
  <si>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</si>
  <si>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</si>
  <si>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</si>
  <si>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</si>
  <si>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</si>
  <si>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</si>
  <si>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</si>
  <si>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</si>
  <si>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</si>
  <si>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</si>
  <si>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</si>
  <si>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</si>
  <si>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</si>
  <si>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</si>
  <si>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</si>
  <si>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</si>
  <si>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</si>
  <si>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</si>
  <si>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</si>
  <si>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</si>
  <si>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</si>
  <si>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</si>
  <si>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</si>
  <si>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</si>
  <si>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</si>
  <si>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</si>
  <si>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</si>
  <si>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</si>
  <si>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</si>
  <si>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</si>
  <si>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</si>
  <si>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</si>
  <si>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</si>
  <si>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</si>
  <si>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</si>
  <si>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</si>
  <si>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</si>
  <si>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</si>
  <si>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</si>
  <si>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</si>
  <si>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</si>
  <si>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</si>
  <si>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</si>
  <si>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</si>
  <si>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</si>
  <si>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</si>
  <si>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</si>
  <si>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</si>
  <si>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</si>
  <si>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</si>
  <si>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</si>
  <si>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</si>
  <si>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</si>
  <si>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</si>
  <si>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</si>
  <si>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</si>
  <si>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</si>
  <si>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</si>
  <si>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</si>
  <si>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</si>
  <si>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</si>
  <si>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</si>
  <si>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</si>
  <si>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</si>
  <si>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</si>
  <si>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</si>
  <si>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</si>
  <si>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</si>
  <si>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</si>
  <si>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</si>
  <si>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</si>
  <si>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</si>
  <si>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</si>
  <si>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</si>
  <si>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</si>
  <si>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</si>
  <si>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</si>
  <si>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</si>
  <si>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</si>
  <si>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</si>
  <si>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</si>
  <si>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</si>
  <si>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</si>
  <si>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</si>
  <si>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</si>
  <si>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</si>
  <si>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</si>
  <si>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</si>
  <si>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</si>
  <si>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</si>
  <si>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</si>
  <si>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</si>
  <si>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</si>
  <si>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</si>
  <si>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</si>
  <si>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</si>
  <si>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</si>
  <si>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</si>
  <si>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</si>
  <si>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</si>
  <si>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</si>
  <si>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</si>
  <si>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</si>
  <si>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</si>
  <si>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</si>
  <si>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</si>
  <si>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</si>
  <si>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</si>
  <si>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</si>
  <si>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</si>
  <si>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</si>
  <si>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</si>
  <si>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</si>
  <si>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</si>
  <si>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</si>
  <si>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</si>
  <si>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</si>
  <si>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</si>
  <si>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</si>
  <si>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</si>
  <si>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</si>
  <si>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</si>
  <si>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</si>
  <si>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</si>
  <si>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</si>
  <si>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</si>
  <si>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</si>
  <si>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</si>
  <si>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</si>
  <si>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</si>
  <si>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</si>
  <si>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</si>
  <si>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</si>
  <si>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</si>
  <si>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</si>
  <si>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</si>
  <si>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</si>
  <si>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</si>
  <si>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</si>
  <si>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</si>
  <si>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</si>
  <si>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</si>
  <si>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</si>
  <si>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</si>
  <si>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</si>
  <si>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</si>
  <si>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</si>
  <si>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</si>
  <si>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</si>
  <si>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</si>
  <si>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</si>
  <si>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</si>
  <si>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</si>
  <si>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</si>
  <si>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</si>
  <si>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</si>
  <si>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</si>
  <si>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</si>
  <si>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</si>
  <si>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</si>
  <si>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</si>
  <si>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</si>
  <si>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</si>
  <si>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</si>
  <si>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</si>
  <si>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</si>
  <si>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</si>
  <si>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</si>
  <si>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</si>
  <si>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</si>
  <si>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</si>
  <si>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</si>
  <si>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</si>
  <si>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</si>
  <si>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</si>
  <si>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</si>
  <si>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</si>
  <si>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</si>
  <si>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</si>
  <si>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</si>
  <si>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</si>
  <si>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</si>
  <si>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</si>
  <si>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</si>
  <si>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</si>
  <si>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</si>
  <si>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</si>
  <si>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</si>
  <si>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</si>
  <si>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</si>
  <si>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</si>
  <si>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</si>
  <si>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</si>
  <si>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</si>
  <si>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</si>
  <si>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</si>
  <si>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</si>
  <si>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</si>
  <si>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</si>
  <si>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</si>
  <si>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</si>
  <si>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</si>
  <si>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</si>
  <si>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</si>
  <si>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</si>
  <si>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</si>
  <si>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</si>
  <si>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</si>
  <si>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</si>
  <si>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</si>
  <si>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</si>
  <si>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</si>
  <si>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</si>
  <si>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</si>
  <si>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</si>
  <si>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</si>
  <si>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</si>
  <si>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</si>
  <si>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</si>
  <si>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</si>
  <si>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</si>
  <si>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</si>
  <si>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</si>
  <si>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</si>
  <si>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</si>
  <si>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</si>
  <si>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</si>
  <si>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</si>
  <si>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</si>
  <si>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</si>
  <si>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</si>
  <si>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</si>
  <si>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</si>
  <si>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</si>
  <si>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</si>
  <si>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</si>
  <si>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</si>
  <si>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</si>
  <si>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</si>
  <si>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</si>
  <si>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</si>
  <si>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</si>
  <si>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</si>
  <si>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</si>
  <si>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</si>
  <si>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</si>
  <si>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</si>
  <si>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</si>
  <si>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</si>
  <si>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</si>
  <si>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</si>
  <si>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</si>
  <si>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</si>
  <si>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</si>
  <si>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</si>
  <si>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</si>
  <si>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</si>
  <si>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</si>
  <si>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</si>
  <si>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</si>
  <si>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</si>
  <si>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</si>
  <si>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</si>
  <si>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</si>
  <si>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</si>
  <si>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</si>
  <si>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</si>
  <si>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</si>
  <si>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</si>
  <si>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</si>
  <si>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</si>
  <si>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</si>
  <si>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</si>
  <si>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</si>
  <si>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</si>
  <si>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</si>
  <si>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</si>
  <si>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</si>
  <si>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</si>
  <si>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</si>
  <si>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</si>
  <si>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</si>
  <si>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</si>
  <si>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</si>
  <si>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</si>
  <si>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</si>
  <si>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</si>
  <si>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</si>
  <si>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</si>
  <si>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</si>
  <si>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</si>
  <si>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</si>
  <si>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</si>
  <si>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</si>
  <si>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</si>
  <si>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</si>
  <si>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</si>
  <si>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</si>
  <si>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</si>
  <si>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</si>
  <si>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</si>
  <si>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</si>
  <si>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</si>
  <si>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</si>
  <si>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</si>
  <si>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</si>
  <si>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</si>
  <si>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</si>
  <si>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</si>
  <si>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</si>
  <si>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</si>
  <si>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</si>
  <si>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</si>
  <si>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</si>
  <si>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</si>
  <si>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</si>
  <si>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</si>
  <si>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</si>
  <si>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</si>
  <si>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</si>
  <si>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</si>
  <si>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</si>
  <si>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</si>
  <si>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</si>
  <si>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</si>
  <si>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</si>
  <si>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</si>
  <si>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</si>
  <si>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</si>
  <si>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</si>
  <si>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</si>
  <si>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</si>
  <si>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</si>
  <si>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</si>
  <si>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</si>
  <si>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</si>
  <si>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</si>
  <si>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</si>
  <si>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</si>
  <si>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</si>
  <si>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</si>
  <si>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</si>
  <si>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</si>
  <si>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</si>
  <si>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</si>
  <si>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</si>
  <si>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</si>
  <si>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</si>
  <si>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</si>
  <si>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</si>
  <si>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</si>
  <si>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</si>
  <si>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</si>
  <si>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</si>
  <si>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</si>
  <si>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</si>
  <si>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</si>
  <si>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</si>
  <si>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</si>
  <si>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</si>
  <si>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</si>
  <si>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</si>
  <si>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</si>
  <si>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</si>
  <si>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</si>
  <si>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</si>
  <si>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</si>
  <si>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</si>
  <si>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</si>
  <si>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</si>
  <si>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</si>
  <si>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</si>
  <si>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</si>
  <si>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</si>
  <si>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</si>
  <si>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</si>
  <si>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</si>
  <si>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</si>
  <si>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</si>
  <si>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</si>
  <si>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</si>
  <si>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</si>
  <si>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</si>
  <si>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</si>
  <si>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</si>
  <si>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</si>
  <si>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</si>
  <si>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</si>
  <si>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</si>
  <si>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</si>
  <si>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</si>
  <si>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</si>
  <si>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</si>
  <si>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</si>
  <si>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</si>
  <si>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</si>
  <si>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</si>
  <si>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</si>
  <si>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</si>
  <si>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</si>
  <si>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</si>
  <si>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</si>
  <si>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</si>
  <si>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</si>
  <si>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</si>
  <si>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</si>
  <si>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</si>
  <si>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</si>
  <si>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</si>
  <si>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</si>
  <si>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</si>
  <si>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</si>
  <si>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</si>
  <si>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</si>
  <si>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</si>
  <si>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</si>
  <si>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</si>
  <si>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</si>
  <si>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</si>
  <si>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</si>
  <si>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</si>
  <si>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</si>
  <si>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</si>
  <si>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</si>
  <si>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</si>
  <si>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</si>
  <si>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</si>
  <si>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</si>
  <si>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</si>
  <si>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</si>
  <si>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</si>
  <si>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</si>
  <si>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</si>
  <si>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</si>
  <si>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</si>
  <si>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</si>
  <si>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</si>
  <si>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</si>
  <si>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</si>
  <si>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</si>
  <si>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</si>
  <si>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</si>
  <si>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</si>
  <si>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</si>
  <si>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</si>
  <si>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</si>
  <si>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</si>
  <si>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</si>
  <si>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</si>
  <si>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</si>
  <si>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</si>
  <si>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</si>
  <si>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</si>
  <si>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</si>
  <si>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</si>
  <si>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</si>
  <si>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</si>
  <si>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</si>
  <si>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</si>
  <si>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</si>
  <si>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</si>
  <si>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</si>
  <si>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</si>
  <si>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</si>
  <si>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</si>
  <si>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</si>
  <si>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</si>
  <si>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</si>
  <si>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</si>
  <si>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</si>
  <si>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</si>
  <si>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</si>
  <si>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</si>
  <si>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</si>
  <si>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</si>
  <si>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</si>
  <si>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</si>
  <si>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</si>
  <si>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</si>
  <si>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</si>
  <si>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</si>
  <si>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</si>
  <si>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</si>
  <si>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</si>
  <si>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</si>
  <si>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</si>
  <si>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</si>
  <si>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</si>
  <si>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</si>
  <si>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</si>
  <si>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</si>
  <si>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</si>
  <si>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</si>
  <si>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</si>
  <si>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</si>
  <si>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</si>
  <si>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</si>
  <si>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</si>
  <si>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</si>
  <si>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</si>
  <si>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</si>
  <si>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</si>
  <si>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</si>
  <si>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</si>
  <si>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</si>
  <si>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</si>
  <si>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</si>
  <si>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</si>
  <si>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</si>
  <si>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</si>
  <si>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</si>
  <si>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</si>
  <si>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</si>
  <si>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</si>
  <si>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</si>
  <si>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</si>
  <si>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</si>
  <si>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</si>
  <si>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</si>
  <si>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</si>
  <si>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</si>
  <si>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</si>
  <si>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</si>
  <si>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</si>
  <si>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</si>
  <si>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</si>
  <si>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</si>
  <si>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</si>
  <si>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</si>
  <si>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</si>
  <si>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</si>
  <si>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</si>
  <si>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</si>
  <si>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</si>
  <si>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</si>
  <si>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</si>
  <si>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</si>
  <si>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</si>
  <si>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</si>
  <si>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</si>
  <si>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</si>
  <si>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</si>
  <si>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</si>
  <si>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</si>
  <si>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</si>
  <si>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</si>
  <si>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</si>
  <si>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</si>
  <si>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</si>
  <si>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</si>
  <si>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</si>
  <si>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</si>
  <si>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</si>
  <si>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</si>
  <si>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</si>
  <si>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</si>
  <si>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</si>
  <si>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</si>
  <si>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</si>
  <si>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</si>
  <si>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</si>
  <si>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</si>
  <si>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</si>
  <si>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</si>
  <si>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</si>
  <si>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</si>
  <si>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</si>
  <si>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</si>
  <si>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</si>
  <si>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</si>
  <si>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</si>
  <si>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</si>
  <si>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</si>
  <si>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</si>
  <si>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</si>
  <si>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</si>
  <si>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</si>
  <si>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</si>
  <si>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</si>
  <si>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</si>
  <si>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</si>
  <si>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</si>
  <si>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</si>
  <si>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</si>
  <si>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</si>
  <si>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</si>
  <si>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</si>
  <si>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</si>
  <si>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</si>
  <si>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</si>
  <si>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</si>
  <si>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</si>
  <si>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</si>
  <si>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</si>
  <si>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</si>
  <si>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</si>
  <si>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</si>
  <si>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</si>
  <si>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</si>
  <si>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</si>
  <si>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</si>
  <si>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</si>
  <si>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</si>
  <si>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</si>
  <si>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</si>
  <si>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</si>
  <si>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</si>
  <si>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</si>
  <si>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</si>
  <si>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</si>
  <si>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</si>
  <si>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</si>
  <si>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</si>
  <si>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</si>
  <si>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</si>
  <si>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</si>
  <si>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</si>
  <si>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</si>
  <si>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</si>
  <si>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</si>
  <si>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</si>
  <si>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</si>
  <si>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</si>
  <si>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</si>
  <si>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</si>
  <si>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</si>
  <si>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</si>
  <si>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</si>
  <si>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</si>
  <si>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</si>
  <si>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</si>
  <si>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</si>
  <si>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</si>
  <si>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</si>
  <si>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</si>
  <si>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</si>
  <si>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</si>
  <si>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</si>
  <si>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</si>
  <si>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</si>
  <si>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</si>
  <si>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</si>
  <si>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</si>
  <si>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</si>
  <si>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</si>
  <si>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</si>
  <si>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</si>
  <si>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</si>
  <si>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</si>
  <si>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</si>
  <si>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</si>
  <si>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</si>
  <si>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</si>
  <si>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</si>
  <si>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</si>
  <si>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</si>
  <si>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</si>
  <si>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</si>
  <si>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</si>
  <si>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</si>
  <si>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</si>
  <si>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</si>
  <si>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</si>
  <si>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</si>
  <si>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</si>
  <si>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</si>
  <si>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</si>
  <si>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</si>
  <si>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</si>
  <si>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</si>
  <si>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</si>
  <si>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</si>
  <si>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</si>
  <si>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</si>
  <si>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</si>
  <si>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</si>
  <si>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</si>
  <si>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</si>
  <si>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</si>
  <si>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</si>
  <si>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</si>
  <si>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</si>
  <si>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</si>
  <si>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</si>
  <si>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</si>
  <si>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</si>
  <si>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</si>
  <si>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</si>
  <si>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</si>
  <si>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</si>
  <si>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</si>
  <si>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</si>
  <si>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</si>
  <si>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</si>
  <si>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</si>
  <si>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</si>
  <si>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</si>
  <si>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</si>
  <si>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</si>
  <si>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</si>
  <si>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</si>
  <si>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</si>
  <si>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</si>
  <si>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</si>
  <si>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</si>
  <si>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</si>
  <si>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</si>
  <si>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</si>
  <si>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</si>
  <si>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</si>
  <si>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</si>
  <si>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</si>
  <si>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</si>
  <si>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</si>
  <si>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</si>
  <si>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</si>
  <si>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</si>
  <si>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</si>
  <si>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</si>
  <si>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</si>
  <si>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</si>
  <si>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</si>
  <si>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</si>
  <si>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</si>
  <si>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</si>
  <si>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</si>
  <si>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</si>
  <si>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</si>
  <si>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</si>
  <si>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</si>
  <si>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</si>
  <si>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</si>
  <si>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</si>
  <si>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</si>
  <si>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</si>
  <si>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</si>
  <si>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</si>
  <si>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</si>
  <si>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</si>
  <si>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</si>
  <si>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</si>
  <si>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</si>
  <si>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</si>
  <si>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</si>
  <si>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</si>
  <si>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</si>
  <si>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</si>
  <si>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</si>
  <si>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</si>
  <si>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</si>
  <si>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</si>
  <si>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</si>
  <si>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</si>
  <si>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</si>
  <si>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</si>
  <si>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</si>
  <si>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</si>
  <si>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</si>
  <si>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</si>
  <si>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</si>
  <si>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</si>
  <si>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</si>
  <si>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</si>
  <si>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</si>
  <si>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</si>
  <si>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</si>
  <si>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</si>
  <si>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</si>
  <si>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</si>
  <si>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</si>
  <si>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</si>
  <si>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</si>
  <si>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</si>
  <si>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</si>
  <si>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</si>
  <si>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</si>
  <si>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</si>
  <si>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</si>
  <si>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</si>
  <si>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</si>
  <si>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</si>
  <si>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</si>
  <si>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</si>
  <si>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</si>
  <si>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</si>
  <si>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</si>
  <si>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</si>
  <si>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</si>
  <si>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</si>
  <si>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</si>
  <si>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</si>
  <si>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</si>
  <si>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</si>
  <si>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</si>
  <si>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</si>
  <si>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</si>
  <si>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</si>
  <si>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</si>
  <si>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</si>
  <si>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</si>
  <si>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</si>
  <si>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</si>
  <si>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</si>
  <si>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</si>
  <si>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</si>
  <si>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</si>
  <si>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</si>
  <si>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</si>
  <si>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</si>
  <si>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</si>
  <si>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</si>
  <si>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</si>
  <si>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</si>
  <si>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</si>
  <si>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</si>
  <si>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</si>
  <si>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</si>
  <si>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</si>
  <si>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</si>
  <si>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</si>
  <si>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</si>
  <si>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</si>
  <si>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</si>
  <si>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</si>
  <si>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</si>
  <si>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</si>
  <si>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</si>
  <si>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</si>
  <si>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</si>
  <si>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</si>
  <si>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</si>
  <si>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</si>
  <si>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</si>
  <si>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</si>
  <si>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</si>
  <si>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</si>
  <si>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</si>
  <si>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</si>
  <si>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</si>
  <si>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</si>
  <si>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</si>
  <si>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</si>
  <si>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</si>
  <si>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</si>
  <si>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</si>
  <si>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</si>
  <si>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</si>
  <si>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</si>
  <si>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</si>
  <si>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</si>
  <si>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</si>
  <si>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</si>
  <si>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</si>
  <si>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</si>
  <si>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</si>
  <si>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</si>
  <si>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</si>
  <si>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</si>
  <si>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</si>
  <si>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</si>
  <si>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</si>
  <si>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</si>
  <si>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</si>
  <si>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</si>
  <si>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</si>
  <si>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</si>
  <si>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</si>
  <si>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</si>
  <si>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</si>
  <si>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</si>
  <si>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</si>
  <si>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</si>
  <si>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</si>
  <si>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</si>
  <si>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</si>
  <si>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</si>
  <si>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</si>
  <si>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</si>
  <si>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</si>
  <si>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</si>
  <si>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</si>
  <si>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</si>
  <si>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</si>
  <si>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</si>
  <si>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</si>
  <si>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</si>
  <si>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</si>
  <si>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</si>
  <si>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</si>
  <si>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</si>
  <si>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</si>
  <si>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</si>
  <si>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</si>
  <si>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</si>
  <si>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</si>
  <si>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</si>
  <si>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</si>
  <si>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</si>
  <si>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</si>
  <si>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</si>
  <si>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</si>
  <si>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</si>
  <si>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</si>
  <si>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</si>
  <si>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</si>
  <si>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</si>
  <si>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</si>
  <si>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</si>
  <si>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</si>
  <si>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</si>
  <si>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</si>
  <si>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</si>
  <si>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</si>
  <si>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</si>
  <si>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</si>
  <si>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</si>
  <si>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</si>
  <si>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</si>
  <si>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</si>
  <si>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</si>
  <si>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</si>
  <si>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</si>
  <si>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</si>
  <si>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</si>
  <si>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</si>
  <si>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</si>
  <si>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</si>
  <si>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</si>
  <si>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</si>
  <si>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</si>
  <si>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</si>
  <si>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</si>
  <si>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</si>
  <si>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</si>
  <si>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</si>
  <si>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</si>
  <si>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</si>
  <si>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</si>
  <si>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</si>
  <si>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</si>
  <si>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</si>
  <si>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</si>
  <si>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</si>
  <si>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</si>
  <si>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</si>
  <si>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</si>
  <si>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</si>
  <si>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</si>
  <si>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</si>
  <si>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</si>
  <si>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</si>
  <si>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</si>
  <si>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</si>
  <si>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</si>
  <si>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</si>
  <si>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</si>
  <si>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</si>
  <si>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</si>
  <si>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</si>
  <si>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</si>
  <si>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</si>
  <si>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</si>
  <si>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</si>
  <si>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</si>
  <si>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</si>
  <si>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</si>
  <si>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</si>
  <si>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</si>
  <si>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</si>
  <si>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</si>
  <si>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</si>
  <si>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</si>
  <si>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</si>
  <si>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</si>
  <si>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</si>
  <si>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</si>
  <si>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</si>
  <si>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</si>
  <si>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</si>
  <si>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</si>
  <si>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</si>
  <si>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</si>
  <si>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</si>
  <si>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</si>
  <si>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</si>
  <si>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</si>
  <si>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</si>
  <si>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</si>
  <si>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</si>
  <si>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</si>
  <si>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</si>
  <si>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</si>
  <si>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</si>
  <si>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</si>
  <si>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</si>
  <si>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</si>
  <si>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</si>
  <si>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</si>
  <si>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</si>
  <si>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</si>
  <si>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</si>
  <si>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</si>
  <si>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</si>
  <si>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</si>
  <si>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</si>
  <si>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</si>
  <si>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</si>
  <si>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</si>
  <si>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</si>
  <si>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</si>
  <si>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</si>
  <si>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</si>
  <si>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</si>
  <si>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</si>
  <si>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</si>
  <si>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</si>
  <si>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</si>
  <si>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</si>
  <si>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</si>
  <si>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</si>
  <si>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</si>
  <si>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</si>
  <si>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</si>
  <si>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</si>
  <si>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</si>
  <si>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</si>
  <si>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</si>
  <si>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</si>
  <si>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</si>
  <si>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</si>
  <si>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</si>
  <si>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</si>
  <si>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</si>
  <si>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</si>
  <si>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</si>
  <si>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</si>
  <si>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</si>
  <si>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</si>
  <si>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</si>
  <si>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</si>
  <si>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</si>
  <si>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</si>
  <si>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</si>
  <si>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</si>
  <si>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</si>
  <si>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</si>
  <si>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</si>
  <si>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</si>
  <si>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</si>
  <si>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</si>
  <si>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</si>
  <si>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</si>
  <si>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</si>
  <si>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</si>
  <si>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</si>
  <si>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</si>
  <si>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</si>
  <si>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</si>
  <si>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</si>
  <si>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</si>
  <si>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</si>
  <si>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</si>
  <si>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</si>
  <si>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</si>
  <si>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</si>
  <si>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</si>
  <si>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</si>
  <si>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</si>
  <si>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</si>
  <si>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</si>
  <si>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</si>
  <si>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</si>
  <si>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</si>
  <si>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</si>
  <si>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</si>
  <si>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</si>
  <si>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</si>
  <si>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</si>
  <si>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</si>
  <si>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</si>
  <si>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</si>
  <si>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</si>
  <si>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</si>
  <si>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</si>
  <si>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</si>
  <si>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</si>
  <si>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</si>
  <si>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</si>
  <si>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</si>
  <si>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</si>
  <si>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</si>
  <si>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</si>
  <si>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</si>
  <si>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</si>
  <si>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</si>
  <si>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</si>
  <si>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</si>
  <si>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</si>
  <si>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</si>
  <si>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</si>
  <si>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</si>
  <si>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</si>
  <si>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</si>
  <si>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</si>
  <si>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</si>
  <si>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</si>
  <si>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</si>
  <si>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</si>
  <si>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</si>
  <si>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</si>
  <si>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</si>
  <si>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</si>
  <si>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</si>
  <si>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</si>
  <si>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</si>
  <si>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</si>
  <si>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</si>
  <si>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</si>
  <si>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</si>
  <si>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</si>
  <si>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</si>
  <si>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</si>
  <si>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</si>
  <si>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</si>
  <si>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</si>
  <si>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</si>
  <si>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</si>
  <si>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</si>
  <si>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</si>
  <si>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</si>
  <si>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</si>
  <si>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</si>
  <si>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</si>
  <si>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</si>
  <si>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</si>
  <si>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</si>
  <si>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</si>
  <si>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</si>
  <si>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</si>
  <si>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</si>
  <si>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</si>
  <si>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</si>
  <si>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</si>
  <si>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</si>
  <si>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</si>
  <si>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</si>
  <si>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</si>
  <si>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</si>
  <si>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</si>
  <si>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</si>
  <si>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</si>
  <si>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</si>
  <si>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</si>
  <si>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</si>
  <si>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</si>
  <si>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</si>
  <si>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</si>
  <si>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</si>
  <si>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</si>
  <si>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</si>
  <si>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</si>
  <si>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</si>
  <si>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</si>
  <si>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</si>
  <si>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</si>
  <si>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</si>
  <si>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</si>
  <si>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</si>
  <si>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</si>
  <si>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</si>
  <si>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</si>
  <si>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</si>
  <si>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</si>
  <si>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</si>
  <si>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</si>
  <si>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</si>
  <si>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</si>
  <si>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</si>
  <si>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</si>
  <si>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</si>
  <si>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</si>
  <si>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</si>
  <si>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</si>
  <si>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</si>
  <si>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</si>
  <si>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</si>
  <si>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</si>
  <si>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</si>
  <si>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</si>
  <si>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</si>
  <si>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</si>
  <si>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</si>
  <si>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</si>
  <si>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</si>
  <si>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</si>
  <si>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</si>
  <si>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</si>
  <si>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</si>
  <si>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</si>
  <si>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</si>
  <si>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</si>
  <si>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</si>
  <si>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</si>
  <si>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</si>
  <si>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</si>
  <si>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</si>
  <si>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</si>
  <si>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</si>
  <si>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</si>
  <si>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</si>
  <si>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</si>
  <si>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</si>
  <si>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</si>
  <si>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</si>
  <si>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</si>
  <si>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</si>
  <si>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</si>
  <si>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</si>
  <si>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</si>
  <si>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</si>
  <si>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</si>
  <si>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</si>
  <si>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</si>
  <si>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</si>
  <si>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</si>
  <si>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</si>
  <si>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</si>
  <si>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</si>
  <si>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</si>
  <si>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</si>
  <si>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</si>
  <si>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</si>
  <si>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</si>
  <si>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</si>
  <si>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</si>
  <si>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</si>
  <si>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</si>
  <si>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</si>
  <si>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</si>
  <si>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</si>
  <si>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</si>
  <si>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</si>
  <si>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</si>
  <si>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</si>
  <si>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</si>
  <si>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</si>
  <si>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</si>
  <si>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</si>
  <si>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</si>
  <si>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</si>
  <si>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</si>
  <si>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</si>
  <si>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</si>
  <si>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</si>
  <si>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</si>
  <si>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</si>
  <si>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</si>
  <si>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</si>
  <si>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</si>
  <si>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</si>
  <si>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</si>
  <si>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</si>
  <si>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</si>
  <si>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</si>
  <si>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</si>
  <si>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</si>
  <si>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</si>
  <si>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</si>
  <si>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</si>
  <si>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</si>
  <si>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</si>
  <si>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</si>
  <si>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</si>
  <si>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</si>
  <si>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</si>
  <si>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</si>
  <si>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</si>
  <si>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</si>
  <si>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</si>
  <si>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</si>
  <si>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</si>
  <si>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</si>
  <si>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</si>
  <si>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</si>
  <si>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</si>
  <si>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</si>
  <si>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</si>
  <si>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</si>
  <si>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</si>
  <si>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</si>
  <si>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</si>
  <si>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</si>
  <si>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</si>
  <si>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</si>
  <si>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</si>
  <si>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</si>
  <si>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</si>
  <si>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</si>
  <si>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</si>
  <si>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</si>
  <si>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</si>
  <si>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</si>
  <si>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</si>
  <si>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</si>
  <si>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</si>
  <si>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</si>
  <si>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</si>
  <si>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</si>
  <si>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</si>
  <si>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</si>
  <si>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</si>
  <si>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</si>
  <si>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</si>
  <si>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</si>
  <si>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</si>
  <si>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</si>
  <si>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</si>
  <si>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</si>
  <si>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</si>
  <si>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</si>
  <si>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</si>
  <si>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</si>
  <si>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</si>
  <si>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</si>
  <si>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</si>
  <si>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</si>
  <si>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</si>
  <si>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</si>
  <si>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</si>
  <si>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</si>
  <si>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</si>
  <si>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</si>
  <si>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</si>
  <si>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</si>
  <si>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</si>
  <si>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</si>
  <si>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</si>
  <si>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</si>
  <si>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</si>
  <si>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</si>
  <si>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</si>
  <si>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</si>
  <si>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</si>
  <si>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</si>
  <si>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</si>
  <si>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</si>
  <si>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</si>
  <si>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</si>
  <si>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</si>
  <si>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</si>
  <si>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</si>
  <si>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</si>
  <si>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</si>
  <si>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</si>
  <si>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</si>
  <si>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</si>
  <si>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</si>
  <si>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</si>
  <si>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</si>
  <si>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</si>
  <si>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</si>
  <si>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</si>
  <si>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</si>
  <si>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</si>
  <si>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</si>
  <si>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</si>
  <si>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</si>
  <si>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</si>
  <si>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</si>
  <si>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</si>
  <si>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</si>
  <si>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</si>
  <si>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</si>
  <si>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</si>
  <si>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</si>
  <si>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</si>
  <si>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</si>
  <si>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</si>
  <si>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</si>
  <si>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</si>
  <si>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</si>
  <si>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</si>
  <si>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</si>
  <si>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</si>
  <si>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</si>
  <si>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</si>
  <si>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</si>
  <si>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</si>
  <si>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</si>
  <si>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</si>
  <si>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</si>
  <si>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</si>
  <si>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</si>
  <si>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</si>
  <si>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</si>
  <si>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</si>
  <si>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</si>
  <si>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</si>
  <si>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</si>
  <si>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</si>
  <si>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</si>
  <si>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</si>
  <si>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</si>
  <si>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</si>
  <si>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</si>
  <si>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</si>
  <si>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</si>
  <si>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</si>
  <si>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</si>
  <si>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</si>
  <si>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</si>
  <si>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</si>
  <si>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</si>
  <si>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</si>
  <si>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</si>
  <si>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</si>
  <si>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</si>
  <si>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</si>
  <si>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</si>
  <si>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</si>
  <si>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</si>
  <si>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</si>
  <si>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</si>
  <si>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</si>
  <si>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</si>
  <si>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</si>
  <si>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</si>
  <si>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</si>
  <si>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</si>
  <si>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</si>
  <si>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</si>
  <si>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</si>
  <si>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</si>
  <si>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</si>
  <si>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</si>
  <si>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</si>
  <si>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</si>
  <si>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</si>
  <si>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</si>
  <si>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</si>
  <si>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</si>
  <si>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</si>
  <si>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</si>
  <si>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</si>
  <si>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</si>
  <si>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</si>
  <si>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</si>
  <si>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</si>
  <si>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</si>
  <si>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</si>
  <si>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</si>
  <si>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</si>
  <si>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</si>
  <si>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</si>
  <si>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</si>
  <si>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</si>
  <si>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</si>
  <si>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</si>
  <si>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</si>
  <si>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</si>
  <si>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</si>
  <si>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</si>
  <si>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</si>
  <si>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</si>
  <si>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</si>
  <si>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</si>
  <si>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</si>
  <si>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</si>
  <si>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</si>
  <si>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</si>
  <si>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</si>
  <si>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</si>
  <si>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</si>
  <si>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</si>
  <si>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</si>
  <si>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</si>
  <si>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</si>
  <si>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</si>
  <si>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</si>
  <si>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</si>
  <si>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</si>
  <si>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</si>
  <si>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</si>
  <si>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</si>
  <si>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</si>
  <si>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</si>
  <si>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</si>
  <si>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</si>
  <si>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</si>
  <si>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</si>
  <si>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</si>
  <si>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</si>
  <si>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</si>
  <si>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</si>
  <si>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</si>
  <si>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</si>
  <si>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</si>
  <si>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</si>
  <si>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</si>
  <si>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</si>
  <si>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</si>
  <si>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</si>
  <si>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</si>
  <si>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</si>
  <si>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</si>
  <si>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</si>
  <si>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</si>
  <si>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</si>
  <si>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</si>
  <si>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</si>
  <si>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</si>
  <si>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</si>
  <si>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</si>
  <si>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</si>
  <si>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</si>
  <si>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</si>
  <si>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</si>
  <si>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</si>
  <si>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</si>
  <si>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</si>
  <si>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</si>
  <si>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</si>
  <si>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</si>
  <si>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</si>
  <si>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</si>
  <si>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</si>
  <si>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</si>
  <si>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</si>
  <si>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</si>
  <si>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</si>
  <si>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</si>
  <si>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</si>
  <si>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</si>
  <si>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</si>
  <si>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</si>
  <si>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</si>
  <si>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</si>
  <si>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</si>
  <si>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</si>
  <si>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</si>
  <si>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</si>
  <si>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</si>
  <si>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</si>
  <si>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</si>
  <si>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</si>
  <si>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</si>
  <si>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</si>
  <si>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</si>
  <si>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</si>
  <si>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</si>
  <si>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</si>
  <si>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</si>
  <si>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</si>
  <si>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</si>
  <si>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</si>
  <si>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</si>
  <si>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</si>
  <si>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</si>
  <si>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</si>
  <si>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</si>
  <si>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</si>
  <si>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</si>
  <si>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</si>
  <si>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</si>
  <si>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</si>
  <si>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</si>
  <si>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</si>
  <si>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</si>
  <si>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</si>
  <si>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</si>
  <si>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</si>
  <si>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</si>
  <si>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</si>
  <si>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</si>
  <si>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</si>
  <si>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</si>
  <si>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</si>
  <si>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</si>
  <si>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</si>
  <si>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</si>
  <si>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</si>
  <si>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</si>
  <si>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</si>
  <si>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</si>
  <si>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</si>
  <si>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</si>
  <si>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</si>
  <si>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</si>
  <si>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</si>
  <si>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</si>
  <si>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</si>
  <si>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</si>
  <si>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</si>
  <si>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</si>
  <si>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</si>
  <si>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</si>
  <si>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</si>
  <si>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</si>
  <si>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</si>
  <si>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</si>
  <si>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</si>
  <si>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</si>
  <si>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</si>
  <si>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</si>
  <si>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</si>
  <si>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</si>
  <si>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</si>
  <si>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</si>
  <si>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</si>
  <si>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</si>
  <si>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</si>
  <si>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</si>
  <si>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</si>
  <si>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</si>
  <si>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</si>
  <si>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</si>
  <si>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</si>
  <si>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</si>
  <si>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</si>
  <si>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</si>
  <si>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</si>
  <si>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</si>
  <si>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</si>
  <si>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</si>
  <si>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</si>
  <si>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</si>
  <si>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</si>
  <si>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</si>
  <si>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</si>
  <si>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</si>
  <si>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</si>
  <si>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</si>
  <si>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</si>
  <si>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</si>
  <si>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</si>
  <si>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</si>
  <si>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</si>
  <si>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</si>
  <si>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</si>
  <si>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</si>
  <si>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</si>
  <si>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</si>
  <si>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</si>
  <si>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</si>
  <si>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</si>
  <si>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</si>
  <si>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</si>
  <si>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</si>
  <si>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</si>
  <si>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</si>
  <si>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</si>
  <si>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</si>
  <si>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</si>
  <si>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</si>
  <si>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</si>
  <si>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</si>
  <si>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</si>
  <si>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</si>
  <si>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</si>
  <si>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</si>
  <si>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</si>
  <si>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</si>
  <si>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</si>
  <si>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</si>
  <si>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</si>
  <si>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</si>
  <si>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</si>
  <si>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</si>
  <si>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</si>
  <si>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</si>
  <si>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</si>
  <si>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</si>
  <si>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</si>
  <si>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</si>
  <si>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</si>
  <si>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</si>
  <si>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</si>
  <si>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</si>
  <si>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</si>
  <si>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</si>
  <si>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</si>
  <si>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</si>
  <si>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</si>
  <si>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</si>
  <si>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</si>
  <si>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</si>
  <si>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</si>
  <si>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</si>
  <si>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</si>
  <si>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</si>
  <si>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</si>
  <si>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</si>
  <si>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</si>
  <si>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</si>
  <si>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</si>
  <si>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</si>
  <si>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</si>
  <si>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</si>
  <si>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</si>
  <si>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</si>
  <si>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</si>
  <si>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</si>
  <si>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</si>
  <si>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</si>
  <si>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</si>
  <si>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</si>
  <si>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</si>
  <si>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</si>
  <si>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</si>
  <si>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</si>
  <si>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</si>
  <si>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</si>
  <si>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</si>
  <si>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</si>
  <si>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</si>
  <si>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</si>
  <si>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</si>
  <si>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</si>
  <si>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</si>
  <si>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</si>
  <si>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</si>
  <si>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</si>
  <si>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</si>
  <si>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</si>
  <si>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</si>
  <si>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</si>
  <si>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</si>
  <si>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</si>
  <si>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</si>
  <si>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</si>
  <si>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</si>
  <si>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</si>
  <si>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</si>
  <si>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</si>
  <si>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</si>
  <si>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</si>
  <si>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</si>
  <si>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</si>
  <si>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</si>
  <si>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</si>
  <si>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</si>
  <si>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</si>
  <si>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</si>
  <si>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</si>
  <si>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</si>
  <si>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</si>
  <si>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</si>
  <si>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</si>
  <si>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</si>
  <si>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</si>
  <si>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</si>
  <si>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</si>
  <si>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</si>
  <si>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</si>
  <si>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</si>
  <si>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</si>
  <si>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</si>
  <si>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</si>
  <si>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</si>
  <si>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</si>
  <si>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</si>
  <si>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</si>
  <si>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</si>
  <si>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</si>
  <si>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</si>
  <si>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</si>
  <si>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</si>
  <si>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</si>
  <si>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</si>
  <si>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</si>
  <si>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</si>
  <si>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</si>
  <si>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</si>
  <si>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</si>
  <si>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</si>
  <si>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</si>
  <si>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</si>
  <si>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</si>
  <si>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</si>
  <si>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</si>
  <si>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</si>
  <si>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</si>
  <si>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</si>
  <si>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</si>
  <si>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</si>
  <si>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</si>
  <si>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</si>
  <si>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</si>
  <si>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</si>
  <si>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</si>
  <si>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</si>
  <si>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</si>
  <si>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</si>
  <si>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</si>
  <si>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</si>
  <si>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</si>
  <si>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</si>
  <si>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</si>
  <si>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</si>
  <si>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</si>
  <si>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</si>
  <si>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</si>
  <si>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</si>
  <si>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</si>
  <si>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</si>
  <si>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</si>
  <si>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</si>
  <si>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</si>
  <si>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</si>
  <si>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</si>
  <si>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</si>
  <si>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</si>
  <si>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</si>
  <si>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</si>
  <si>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</si>
  <si>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</si>
  <si>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</si>
  <si>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</si>
  <si>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</si>
  <si>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</si>
  <si>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</si>
  <si>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</si>
  <si>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</si>
  <si>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</si>
  <si>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</si>
  <si>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</si>
  <si>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</si>
  <si>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</si>
  <si>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</si>
  <si>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</si>
  <si>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</si>
  <si>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</si>
  <si>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</si>
  <si>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</si>
  <si>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</si>
  <si>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</si>
  <si>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</si>
  <si>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</si>
  <si>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</si>
  <si>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</si>
  <si>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</si>
  <si>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</si>
  <si>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</si>
  <si>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</si>
  <si>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</si>
  <si>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</si>
  <si>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</si>
  <si>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</si>
  <si>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</si>
  <si>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</si>
  <si>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</si>
  <si>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</si>
  <si>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</si>
  <si>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</si>
  <si>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</si>
  <si>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</si>
  <si>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</si>
  <si>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</si>
  <si>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</si>
  <si>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</si>
  <si>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</si>
  <si>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</si>
  <si>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</si>
  <si>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</si>
  <si>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</si>
  <si>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</si>
  <si>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</si>
  <si>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</si>
  <si>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</si>
  <si>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</si>
  <si>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</si>
  <si>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</si>
  <si>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</si>
  <si>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</si>
  <si>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</si>
  <si>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</si>
  <si>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</si>
  <si>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</si>
  <si>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</si>
  <si>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</si>
  <si>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</si>
  <si>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</si>
  <si>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</si>
  <si>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</si>
  <si>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</si>
  <si>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</si>
  <si>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</si>
  <si>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</si>
  <si>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</si>
  <si>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</si>
  <si>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</si>
  <si>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</si>
  <si>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</si>
  <si>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</si>
  <si>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</si>
  <si>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</si>
  <si>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</si>
  <si>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</si>
  <si>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</si>
  <si>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</si>
  <si>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</si>
  <si>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</si>
  <si>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</si>
  <si>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</si>
  <si>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</si>
  <si>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</si>
  <si>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</si>
  <si>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</si>
  <si>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</si>
  <si>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</si>
  <si>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</si>
  <si>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</si>
  <si>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</si>
  <si>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</si>
  <si>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</si>
  <si>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</si>
  <si>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</si>
  <si>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</si>
  <si>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</si>
  <si>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</si>
  <si>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</si>
  <si>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</si>
  <si>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</si>
  <si>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</si>
  <si>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</si>
  <si>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</si>
  <si>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</si>
  <si>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</si>
  <si>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</si>
  <si>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</si>
  <si>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</si>
  <si>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</si>
  <si>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</si>
  <si>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</si>
  <si>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</si>
  <si>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</si>
  <si>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</si>
  <si>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</si>
  <si>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</si>
  <si>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</si>
  <si>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</si>
  <si>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</si>
  <si>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</si>
  <si>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</si>
  <si>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</si>
  <si>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</si>
  <si>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</si>
  <si>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</si>
  <si>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</si>
  <si>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</si>
  <si>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</si>
  <si>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</si>
  <si>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</si>
  <si>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</si>
  <si>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</si>
  <si>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</si>
  <si>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</si>
  <si>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</si>
  <si>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</si>
  <si>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</si>
  <si>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</si>
  <si>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</si>
  <si>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</si>
  <si>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</si>
  <si>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</si>
  <si>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</si>
  <si>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</si>
  <si>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</si>
  <si>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</si>
  <si>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</si>
  <si>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</si>
  <si>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</si>
  <si>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</si>
  <si>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</si>
  <si>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</si>
  <si>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</si>
  <si>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</si>
  <si>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</si>
  <si>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</si>
  <si>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</si>
  <si>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</si>
  <si>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</si>
  <si>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</si>
  <si>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</si>
  <si>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</si>
  <si>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</si>
  <si>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</si>
  <si>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</si>
  <si>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</si>
  <si>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</si>
  <si>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</si>
  <si>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</si>
  <si>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</si>
  <si>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</si>
  <si>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</si>
  <si>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</si>
  <si>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</si>
  <si>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</si>
  <si>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</si>
  <si>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</si>
  <si>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</si>
  <si>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</si>
  <si>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</si>
  <si>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</si>
  <si>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</si>
  <si>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</si>
  <si>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</si>
  <si>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</si>
  <si>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</si>
  <si>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</si>
  <si>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</si>
  <si>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</si>
  <si>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</si>
  <si>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</si>
  <si>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</si>
  <si>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</si>
  <si>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</si>
  <si>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</si>
  <si>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</si>
  <si>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</si>
  <si>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</si>
  <si>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</si>
  <si>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</si>
  <si>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</si>
  <si>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</si>
  <si>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</si>
  <si>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</si>
  <si>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</si>
  <si>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</si>
  <si>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</si>
  <si>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</si>
  <si>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</si>
  <si>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</si>
  <si>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</si>
  <si>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</si>
  <si>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</si>
  <si>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</si>
  <si>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</si>
  <si>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</si>
  <si>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</si>
  <si>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</si>
  <si>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</si>
  <si>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</si>
  <si>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</si>
  <si>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</si>
  <si>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</si>
  <si>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</si>
  <si>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</si>
  <si>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</si>
  <si>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</si>
  <si>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</si>
  <si>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</si>
  <si>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</si>
  <si>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</si>
  <si>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</si>
  <si>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</si>
  <si>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</si>
  <si>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</si>
  <si>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</si>
  <si>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</si>
  <si>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</si>
  <si>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</si>
  <si>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</si>
  <si>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</si>
  <si>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</si>
  <si>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</si>
  <si>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</si>
  <si>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</si>
  <si>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</si>
  <si>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</si>
  <si>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</si>
  <si>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</si>
  <si>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</si>
  <si>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</si>
  <si>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</si>
  <si>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</si>
  <si>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</si>
  <si>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</si>
  <si>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</si>
  <si>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</si>
  <si>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</si>
  <si>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</si>
  <si>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</si>
  <si>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</si>
  <si>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</si>
  <si>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</si>
  <si>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</si>
  <si>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</si>
  <si>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</si>
  <si>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</si>
  <si>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</si>
  <si>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</si>
  <si>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</si>
  <si>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</si>
  <si>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</si>
  <si>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</si>
  <si>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</si>
  <si>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</si>
  <si>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</si>
  <si>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</si>
  <si>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</si>
  <si>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</si>
  <si>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</si>
  <si>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</si>
  <si>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</si>
  <si>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</si>
  <si>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</si>
  <si>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</si>
  <si>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</si>
  <si>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</si>
  <si>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</si>
  <si>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</si>
  <si>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</si>
  <si>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</si>
  <si>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</si>
  <si>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</si>
  <si>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</si>
  <si>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</si>
  <si>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</si>
  <si>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</si>
  <si>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</si>
  <si>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</si>
  <si>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</si>
  <si>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</si>
  <si>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</si>
  <si>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</si>
  <si>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</si>
  <si>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</si>
  <si>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</si>
  <si>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</si>
  <si>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</si>
  <si>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</si>
  <si>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</si>
  <si>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</si>
  <si>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</si>
  <si>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</si>
  <si>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</si>
  <si>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</si>
  <si>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</si>
  <si>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</si>
  <si>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</si>
  <si>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</si>
  <si>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</si>
  <si>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</si>
  <si>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</si>
  <si>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</si>
  <si>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</si>
  <si>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</si>
  <si>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</si>
  <si>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</si>
  <si>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</si>
  <si>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</si>
  <si>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</si>
  <si>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</si>
  <si>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</si>
  <si>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</si>
  <si>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</si>
  <si>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</si>
  <si>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</si>
  <si>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</si>
  <si>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</si>
  <si>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</si>
  <si>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</si>
  <si>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</si>
  <si>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</si>
  <si>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</si>
  <si>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</si>
  <si>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</si>
  <si>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</si>
  <si>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</si>
  <si>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</si>
  <si>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</si>
  <si>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</si>
  <si>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</si>
  <si>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</si>
  <si>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</si>
  <si>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</si>
  <si>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</si>
  <si>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</si>
  <si>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</si>
  <si>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</si>
  <si>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</si>
  <si>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</si>
  <si>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</si>
  <si>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</si>
  <si>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</si>
  <si>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</si>
  <si>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</si>
  <si>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</si>
  <si>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</si>
  <si>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</si>
  <si>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</si>
  <si>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</si>
  <si>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</si>
  <si>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</si>
  <si>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</si>
  <si>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</si>
  <si>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</si>
  <si>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</si>
  <si>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</si>
  <si>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</si>
  <si>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</si>
  <si>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</si>
  <si>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</si>
  <si>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</si>
  <si>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</si>
  <si>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</si>
  <si>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</si>
  <si>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</si>
  <si>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</si>
  <si>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</si>
  <si>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</si>
  <si>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</si>
  <si>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</si>
  <si>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</si>
  <si>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</si>
  <si>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</si>
  <si>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</si>
  <si>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</si>
  <si>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</si>
  <si>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</si>
  <si>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</si>
  <si>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</si>
  <si>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</si>
  <si>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</si>
  <si>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</si>
  <si>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</si>
  <si>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</si>
  <si>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</si>
  <si>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</si>
  <si>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</si>
  <si>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</si>
  <si>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</si>
  <si>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</si>
  <si>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</si>
  <si>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</si>
  <si>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</si>
  <si>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</si>
  <si>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</si>
  <si>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</si>
  <si>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</si>
  <si>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</si>
  <si>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</si>
  <si>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</si>
  <si>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</si>
  <si>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</si>
  <si>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</si>
  <si>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</si>
  <si>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</si>
  <si>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</si>
  <si>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</si>
  <si>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</si>
  <si>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</si>
  <si>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</si>
  <si>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</si>
  <si>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</si>
  <si>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</si>
  <si>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</si>
  <si>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</si>
  <si>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</si>
  <si>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</si>
  <si>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</si>
  <si>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</si>
  <si>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</si>
  <si>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</si>
  <si>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</si>
  <si>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</si>
  <si>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</si>
  <si>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</si>
  <si>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</si>
  <si>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</si>
  <si>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</si>
  <si>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</si>
  <si>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</si>
  <si>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</si>
  <si>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</si>
  <si>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</si>
  <si>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</si>
  <si>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</si>
  <si>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</si>
  <si>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</si>
  <si>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</si>
  <si>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</si>
  <si>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</si>
  <si>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</si>
  <si>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</si>
  <si>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</si>
  <si>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</si>
  <si>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</si>
  <si>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</si>
  <si>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</si>
  <si>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</si>
  <si>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</si>
  <si>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</si>
  <si>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</si>
  <si>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</si>
  <si>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</si>
  <si>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</si>
  <si>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</si>
  <si>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</si>
  <si>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</si>
  <si>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</si>
  <si>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</si>
  <si>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</si>
  <si>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</si>
  <si>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</si>
  <si>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</si>
  <si>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</si>
  <si>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</si>
  <si>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</si>
  <si>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</si>
  <si>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</si>
  <si>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</si>
  <si>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</si>
  <si>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</si>
  <si>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</si>
  <si>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</si>
  <si>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</si>
  <si>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</si>
  <si>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</si>
  <si>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</si>
  <si>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</si>
  <si>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</si>
  <si>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</si>
  <si>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</si>
  <si>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</si>
  <si>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</si>
  <si>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</si>
  <si>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</si>
  <si>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</si>
  <si>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</si>
  <si>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</si>
  <si>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</si>
  <si>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</si>
  <si>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</si>
  <si>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</si>
  <si>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</si>
  <si>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</si>
  <si>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</si>
  <si>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</si>
  <si>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</si>
  <si>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</si>
  <si>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</si>
  <si>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</si>
  <si>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</si>
  <si>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</si>
  <si>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</si>
  <si>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</si>
  <si>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</si>
  <si>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</si>
  <si>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</si>
  <si>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</si>
  <si>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</si>
  <si>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</si>
  <si>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</si>
  <si>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</si>
  <si>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</si>
  <si>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</si>
  <si>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</si>
  <si>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</si>
  <si>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</si>
  <si>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</si>
  <si>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</si>
  <si>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</si>
  <si>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</si>
  <si>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</si>
  <si>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</si>
  <si>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</si>
  <si>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</si>
  <si>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</si>
  <si>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</si>
  <si>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</si>
  <si>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</si>
  <si>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</si>
  <si>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</si>
  <si>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</si>
  <si>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</si>
  <si>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</si>
  <si>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</si>
  <si>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</si>
  <si>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</si>
  <si>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</si>
  <si>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</si>
  <si>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</si>
  <si>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</si>
  <si>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</si>
  <si>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</si>
  <si>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</si>
  <si>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</si>
  <si>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</si>
  <si>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</si>
  <si>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</si>
  <si>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</si>
  <si>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</si>
  <si>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</si>
  <si>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</si>
  <si>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</si>
  <si>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</si>
  <si>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</si>
  <si>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</si>
  <si>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</si>
  <si>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</si>
  <si>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</si>
  <si>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</si>
  <si>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</si>
  <si>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</si>
  <si>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</si>
  <si>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</si>
  <si>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</si>
  <si>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</si>
  <si>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</si>
  <si>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</si>
  <si>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</si>
  <si>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</si>
  <si>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</si>
  <si>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</si>
  <si>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</si>
  <si>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</si>
  <si>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</si>
  <si>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</si>
  <si>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</si>
  <si>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</si>
  <si>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</si>
  <si>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</si>
  <si>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</si>
  <si>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</si>
  <si>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</si>
  <si>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</si>
  <si>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</si>
  <si>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</si>
  <si>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</si>
  <si>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</si>
  <si>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</si>
  <si>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</si>
  <si>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</si>
  <si>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</si>
  <si>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</si>
  <si>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</si>
  <si>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</si>
  <si>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</si>
  <si>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</si>
  <si>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</si>
  <si>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</si>
  <si>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</si>
  <si>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</si>
  <si>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</si>
  <si>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</si>
  <si>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</si>
  <si>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</si>
  <si>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</si>
  <si>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</si>
  <si>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</si>
  <si>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</si>
  <si>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</si>
  <si>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</si>
  <si>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</si>
  <si>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</si>
  <si>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</si>
  <si>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</si>
  <si>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</si>
  <si>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</si>
  <si>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</si>
  <si>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</si>
  <si>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</si>
  <si>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</si>
  <si>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</si>
  <si>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</si>
  <si>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</si>
  <si>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</si>
  <si>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</si>
  <si>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</si>
  <si>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</si>
  <si>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</si>
  <si>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</si>
  <si>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</si>
  <si>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</si>
  <si>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</si>
  <si>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</si>
  <si>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</si>
  <si>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</si>
  <si>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</si>
  <si>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</si>
  <si>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</si>
  <si>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</si>
  <si>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</si>
  <si>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</si>
  <si>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</si>
  <si>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</si>
  <si>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</si>
  <si>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</si>
  <si>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</si>
  <si>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</si>
  <si>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</si>
  <si>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</si>
  <si>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</si>
  <si>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</si>
  <si>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</si>
  <si>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</si>
  <si>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</si>
  <si>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</si>
  <si>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</si>
  <si>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</si>
  <si>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</si>
  <si>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</si>
  <si>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</si>
  <si>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</si>
  <si>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</si>
  <si>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</si>
  <si>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</si>
  <si>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</si>
  <si>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</si>
  <si>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</si>
  <si>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</si>
  <si>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</si>
  <si>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</si>
  <si>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</si>
  <si>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</si>
  <si>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</si>
  <si>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</si>
  <si>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</si>
  <si>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</si>
  <si>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</si>
  <si>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</si>
  <si>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</si>
  <si>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</si>
  <si>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</si>
  <si>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</si>
  <si>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</si>
  <si>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</si>
  <si>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</si>
  <si>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</si>
  <si>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</si>
  <si>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</si>
  <si>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</si>
  <si>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</si>
  <si>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</si>
  <si>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</si>
  <si>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</si>
  <si>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</si>
  <si>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</si>
  <si>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</si>
  <si>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</si>
  <si>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</si>
  <si>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</si>
  <si>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</si>
  <si>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</si>
  <si>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</si>
  <si>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</si>
  <si>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</si>
  <si>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</si>
  <si>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</si>
  <si>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</si>
  <si>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</si>
  <si>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</si>
  <si>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</si>
  <si>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</si>
  <si>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</si>
  <si>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</si>
  <si>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</si>
  <si>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</si>
  <si>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</si>
  <si>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</si>
  <si>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</si>
  <si>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</si>
  <si>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</si>
  <si>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</si>
  <si>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</si>
  <si>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</si>
  <si>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</si>
  <si>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</si>
  <si>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</si>
  <si>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</si>
  <si>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</si>
  <si>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</si>
  <si>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</si>
  <si>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</si>
  <si>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</si>
  <si>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</si>
  <si>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</si>
  <si>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</si>
  <si>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</si>
  <si>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</si>
  <si>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</si>
  <si>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</si>
  <si>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</si>
  <si>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</si>
  <si>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</si>
  <si>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</si>
  <si>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</si>
  <si>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</si>
  <si>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</si>
  <si>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</si>
  <si>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</si>
  <si>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</si>
  <si>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</si>
  <si>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</si>
  <si>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</si>
  <si>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</si>
  <si>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</si>
  <si>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</si>
  <si>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</si>
  <si>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</si>
  <si>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</si>
  <si>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</si>
  <si>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</si>
  <si>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</si>
  <si>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</si>
  <si>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</si>
  <si>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</si>
  <si>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</si>
  <si>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</si>
  <si>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</si>
  <si>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</si>
  <si>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</si>
  <si>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</si>
  <si>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</si>
  <si>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</si>
  <si>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</si>
  <si>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</si>
  <si>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</si>
  <si>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</si>
  <si>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</si>
  <si>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</si>
  <si>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</si>
  <si>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</si>
  <si>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</si>
  <si>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</si>
  <si>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</si>
  <si>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</si>
  <si>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</si>
  <si>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</si>
  <si>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</si>
  <si>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</si>
  <si>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</si>
  <si>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</si>
  <si>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</si>
  <si>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</si>
  <si>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</si>
  <si>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</si>
  <si>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</si>
  <si>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</si>
  <si>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</si>
  <si>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</si>
  <si>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</si>
  <si>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</si>
  <si>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</si>
  <si>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</si>
  <si>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</si>
  <si>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</si>
  <si>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</si>
  <si>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</si>
  <si>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</si>
  <si>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</si>
  <si>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</si>
  <si>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</si>
  <si>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</si>
  <si>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</si>
  <si>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</si>
  <si>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</si>
  <si>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</si>
  <si>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</si>
  <si>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</si>
  <si>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</si>
  <si>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</si>
  <si>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</si>
  <si>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</si>
  <si>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</si>
  <si>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</si>
  <si>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</si>
  <si>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</si>
  <si>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</si>
  <si>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</si>
  <si>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</si>
  <si>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</si>
  <si>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</si>
  <si>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</si>
  <si>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</si>
  <si>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</si>
  <si>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</si>
  <si>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</si>
  <si>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</si>
  <si>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</si>
  <si>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</si>
  <si>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</si>
  <si>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</si>
  <si>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</si>
  <si>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</si>
  <si>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</si>
  <si>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</si>
  <si>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</si>
  <si>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</si>
  <si>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</si>
  <si>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</si>
  <si>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</si>
  <si>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</si>
  <si>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</si>
  <si>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</si>
  <si>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</si>
  <si>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</si>
  <si>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</si>
  <si>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</si>
  <si>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</si>
  <si>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</si>
  <si>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</si>
  <si>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</si>
  <si>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</si>
  <si>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</si>
  <si>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</si>
  <si>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</si>
  <si>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</si>
  <si>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</si>
  <si>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</si>
  <si>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</si>
  <si>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</si>
  <si>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</si>
  <si>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</si>
  <si>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</si>
  <si>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</si>
  <si>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</si>
  <si>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</si>
  <si>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</si>
  <si>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</si>
  <si>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</si>
  <si>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</si>
  <si>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</si>
  <si>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</si>
  <si>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</si>
  <si>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</si>
  <si>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</si>
  <si>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</si>
  <si>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</si>
  <si>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</si>
  <si>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</si>
  <si>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</si>
  <si>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</si>
  <si>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</si>
  <si>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</si>
  <si>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</si>
  <si>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</si>
  <si>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</si>
  <si>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</si>
  <si>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</si>
  <si>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</si>
  <si>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</si>
  <si>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</si>
  <si>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</si>
  <si>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</si>
  <si>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</si>
  <si>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</si>
  <si>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</si>
  <si>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</si>
  <si>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</si>
  <si>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</si>
  <si>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</si>
  <si>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</si>
  <si>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</si>
  <si>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</si>
  <si>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</si>
  <si>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</si>
  <si>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</si>
  <si>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</si>
  <si>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</si>
  <si>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</si>
  <si>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</si>
  <si>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</si>
  <si>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</si>
  <si>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</si>
  <si>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</si>
  <si>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</si>
  <si>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</si>
  <si>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</si>
  <si>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</si>
  <si>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</si>
  <si>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</si>
  <si>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</si>
  <si>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</si>
  <si>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</si>
  <si>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</si>
  <si>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</si>
  <si>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</si>
  <si>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</si>
  <si>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</si>
  <si>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</si>
  <si>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</si>
  <si>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</si>
  <si>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</si>
  <si>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</si>
  <si>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</si>
  <si>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</si>
  <si>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</si>
  <si>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</si>
  <si>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</si>
  <si>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</si>
  <si>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</si>
  <si>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</si>
  <si>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</si>
  <si>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</si>
  <si>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</si>
  <si>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</si>
  <si>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</si>
  <si>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</si>
  <si>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</si>
  <si>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</si>
  <si>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</si>
  <si>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</si>
  <si>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</si>
  <si>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</si>
  <si>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</si>
  <si>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</si>
  <si>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</si>
  <si>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</si>
  <si>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</si>
  <si>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</si>
  <si>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</si>
  <si>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</si>
  <si>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</si>
  <si>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</si>
  <si>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</si>
  <si>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</si>
  <si>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</si>
  <si>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</si>
  <si>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</si>
  <si>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</si>
  <si>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</si>
  <si>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</si>
  <si>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</si>
  <si>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</si>
  <si>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</si>
  <si>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</si>
  <si>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</si>
  <si>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</si>
  <si>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</si>
  <si>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</si>
  <si>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</si>
  <si>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</si>
  <si>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</si>
  <si>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</si>
  <si>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</si>
  <si>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</si>
  <si>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</si>
  <si>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</si>
  <si>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</si>
  <si>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</si>
  <si>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</si>
  <si>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</si>
  <si>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</si>
  <si>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</si>
  <si>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</si>
  <si>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</si>
  <si>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</si>
  <si>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</si>
  <si>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</si>
  <si>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</si>
  <si>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</si>
  <si>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</si>
  <si>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</si>
  <si>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</si>
  <si>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</si>
  <si>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</si>
  <si>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</si>
  <si>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</si>
  <si>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</si>
  <si>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</si>
  <si>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</si>
  <si>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</si>
  <si>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</si>
  <si>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</si>
  <si>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</si>
  <si>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</si>
  <si>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</si>
  <si>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</si>
  <si>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</si>
  <si>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</si>
  <si>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</si>
  <si>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</si>
  <si>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</si>
  <si>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</si>
  <si>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</si>
  <si>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</si>
  <si>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</si>
  <si>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</si>
  <si>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</si>
  <si>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</si>
  <si>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</si>
  <si>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</si>
  <si>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</si>
  <si>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</si>
  <si>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</si>
  <si>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</si>
  <si>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</si>
  <si>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</si>
  <si>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</si>
  <si>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</si>
  <si>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</si>
  <si>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</si>
  <si>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</si>
  <si>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</si>
  <si>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</si>
  <si>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</si>
  <si>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</si>
  <si>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</si>
  <si>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</si>
  <si>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</si>
  <si>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</si>
  <si>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</si>
  <si>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</si>
  <si>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</si>
  <si>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</si>
  <si>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</si>
  <si>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</si>
  <si>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</si>
  <si>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</si>
  <si>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</si>
  <si>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</si>
  <si>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</si>
  <si>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</si>
  <si>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</si>
  <si>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</si>
  <si>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</si>
  <si>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</si>
  <si>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</si>
  <si>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</si>
  <si>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</si>
  <si>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</si>
  <si>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</si>
  <si>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</si>
  <si>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</si>
  <si>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</si>
  <si>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</si>
  <si>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</si>
  <si>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</si>
  <si>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</si>
  <si>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</si>
  <si>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</si>
  <si>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</si>
  <si>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</si>
  <si>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</si>
  <si>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</si>
  <si>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</si>
  <si>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</si>
  <si>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</si>
  <si>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</si>
  <si>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</si>
  <si>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</si>
  <si>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</si>
  <si>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</si>
  <si>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</si>
  <si>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</si>
  <si>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</si>
  <si>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</si>
  <si>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</si>
  <si>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</si>
  <si>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</si>
  <si>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</si>
  <si>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</si>
  <si>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</si>
  <si>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</si>
  <si>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</si>
  <si>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</si>
  <si>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</si>
  <si>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</si>
  <si>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</si>
  <si>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</si>
  <si>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</si>
  <si>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</si>
  <si>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</si>
  <si>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</si>
  <si>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</si>
  <si>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</si>
  <si>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</si>
  <si>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</si>
  <si>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</si>
  <si>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</si>
  <si>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</si>
  <si>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</si>
  <si>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</si>
  <si>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</si>
  <si>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</si>
  <si>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</si>
  <si>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</si>
  <si>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</si>
  <si>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</si>
  <si>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</si>
  <si>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</si>
  <si>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</si>
  <si>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</si>
  <si>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</si>
  <si>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</si>
  <si>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</si>
  <si>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</si>
  <si>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</si>
  <si>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</si>
  <si>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</si>
  <si>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</si>
  <si>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</si>
  <si>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</si>
  <si>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</si>
  <si>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</si>
  <si>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</si>
  <si>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</si>
  <si>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</si>
  <si>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</si>
  <si>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</si>
  <si>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</si>
  <si>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</si>
  <si>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</si>
  <si>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</si>
  <si>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</si>
  <si>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</si>
  <si>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</si>
  <si>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</si>
  <si>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</si>
  <si>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</si>
  <si>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</si>
  <si>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</si>
  <si>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</si>
  <si>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</si>
  <si>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</si>
  <si>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</si>
  <si>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</si>
  <si>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</si>
  <si>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</si>
  <si>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</si>
  <si>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</si>
  <si>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</si>
  <si>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</si>
  <si>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</si>
  <si>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</si>
  <si>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</si>
  <si>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</si>
  <si>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</si>
  <si>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</si>
  <si>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</si>
  <si>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</si>
  <si>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</si>
  <si>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</si>
  <si>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</si>
  <si>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</si>
  <si>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</si>
  <si>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</si>
  <si>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</si>
  <si>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</si>
  <si>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</si>
  <si>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</si>
  <si>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</si>
  <si>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</si>
  <si>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</si>
  <si>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</si>
  <si>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</si>
  <si>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</si>
  <si>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</si>
  <si>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</si>
  <si>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</si>
  <si>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</si>
  <si>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</si>
  <si>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</si>
  <si>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</si>
  <si>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</si>
  <si>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</si>
  <si>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</si>
  <si>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</si>
  <si>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</si>
  <si>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</si>
  <si>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</si>
  <si>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</si>
  <si>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</si>
  <si>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</si>
  <si>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</si>
  <si>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</si>
  <si>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</si>
  <si>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</si>
  <si>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</si>
  <si>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</si>
  <si>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</si>
  <si>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</si>
  <si>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</si>
  <si>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</si>
  <si>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</si>
  <si>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</si>
  <si>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</si>
  <si>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</si>
  <si>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</si>
  <si>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</si>
  <si>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</si>
  <si>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</si>
  <si>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</si>
  <si>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</si>
  <si>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</si>
  <si>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</si>
  <si>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</si>
  <si>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</si>
  <si>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</si>
  <si>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</si>
  <si>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</si>
  <si>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</si>
  <si>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</si>
  <si>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</si>
  <si>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</si>
  <si>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</si>
  <si>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</si>
  <si>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</si>
  <si>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</si>
  <si>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</si>
  <si>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</si>
  <si>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</si>
  <si>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</si>
  <si>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</si>
  <si>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</si>
  <si>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</si>
  <si>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</si>
  <si>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</si>
  <si>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</si>
  <si>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</si>
  <si>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</si>
  <si>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</si>
  <si>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</si>
  <si>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</si>
  <si>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</si>
  <si>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</si>
  <si>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</si>
  <si>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</si>
  <si>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</si>
  <si>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</si>
  <si>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</si>
  <si>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</si>
  <si>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</si>
  <si>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</si>
  <si>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</si>
  <si>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</si>
  <si>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</si>
  <si>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</si>
  <si>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</si>
  <si>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</si>
  <si>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</si>
  <si>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</si>
  <si>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</si>
  <si>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</si>
  <si>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</si>
  <si>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</si>
  <si>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</si>
  <si>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</si>
  <si>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</si>
  <si>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</si>
  <si>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</si>
  <si>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</si>
  <si>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</si>
  <si>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</si>
  <si>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</si>
  <si>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</si>
  <si>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</si>
  <si>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</si>
  <si>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</si>
  <si>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</si>
  <si>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</si>
  <si>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</si>
  <si>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</si>
  <si>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</si>
  <si>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</si>
  <si>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</si>
  <si>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</si>
  <si>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</si>
  <si>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</si>
  <si>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</si>
  <si>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</si>
  <si>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</si>
  <si>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</si>
  <si>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</si>
  <si>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</si>
  <si>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</si>
  <si>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</si>
  <si>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</si>
  <si>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</si>
  <si>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</si>
  <si>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</si>
  <si>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</si>
  <si>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</si>
  <si>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</si>
  <si>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</si>
  <si>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</si>
  <si>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</si>
  <si>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</si>
  <si>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</si>
  <si>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</si>
  <si>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</si>
  <si>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</si>
  <si>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</si>
  <si>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</si>
  <si>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</si>
  <si>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</si>
  <si>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</si>
  <si>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</si>
  <si>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</si>
  <si>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</si>
  <si>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</si>
  <si>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</si>
  <si>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</si>
  <si>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</si>
  <si>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</si>
  <si>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</si>
  <si>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</si>
  <si>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</si>
  <si>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</si>
  <si>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</si>
  <si>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</si>
  <si>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</si>
  <si>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</si>
  <si>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</si>
  <si>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</si>
  <si>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</si>
  <si>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</si>
  <si>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</si>
  <si>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</si>
  <si>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</si>
  <si>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</si>
  <si>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</si>
  <si>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</si>
  <si>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</si>
  <si>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</si>
  <si>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</si>
  <si>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</si>
  <si>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</si>
  <si>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</si>
  <si>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</si>
  <si>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</si>
  <si>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</si>
  <si>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</si>
  <si>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</si>
  <si>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</si>
  <si>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</si>
  <si>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</si>
  <si>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</si>
  <si>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</si>
  <si>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</si>
  <si>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</si>
  <si>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</si>
  <si>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</si>
  <si>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</si>
  <si>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</si>
  <si>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</si>
  <si>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</si>
  <si>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</si>
  <si>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</si>
  <si>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</si>
  <si>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</si>
  <si>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</si>
  <si>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</si>
  <si>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</si>
  <si>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</si>
  <si>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</si>
  <si>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</si>
  <si>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</si>
  <si>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</si>
  <si>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</si>
  <si>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</si>
  <si>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</si>
  <si>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</si>
  <si>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</si>
  <si>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</si>
  <si>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</si>
  <si>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</si>
  <si>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</si>
  <si>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</si>
  <si>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</si>
  <si>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</si>
  <si>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</si>
  <si>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</si>
  <si>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</si>
  <si>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</si>
  <si>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</si>
  <si>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</si>
  <si>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</si>
  <si>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</si>
  <si>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</si>
  <si>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</si>
  <si>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</si>
  <si>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</si>
  <si>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</si>
  <si>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</si>
  <si>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</si>
  <si>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</si>
  <si>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</si>
  <si>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</si>
  <si>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</si>
  <si>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</si>
  <si>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</si>
  <si>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</si>
  <si>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</si>
  <si>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</si>
  <si>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</si>
  <si>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</si>
  <si>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</si>
  <si>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</si>
  <si>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</si>
  <si>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</si>
  <si>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</si>
  <si>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</si>
  <si>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</si>
  <si>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</si>
  <si>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</si>
  <si>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</si>
  <si>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</si>
  <si>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</si>
  <si>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</si>
  <si>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</si>
  <si>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</si>
  <si>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</si>
  <si>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</si>
  <si>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</si>
  <si>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</si>
  <si>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</si>
  <si>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</si>
  <si>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</si>
  <si>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</si>
  <si>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</si>
  <si>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</si>
  <si>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</si>
  <si>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</si>
  <si>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</si>
  <si>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</si>
  <si>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</si>
  <si>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</si>
  <si>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</si>
  <si>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</si>
  <si>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</si>
  <si>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</si>
  <si>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</si>
  <si>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</si>
  <si>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</si>
  <si>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</si>
  <si>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</si>
  <si>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</si>
  <si>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</si>
  <si>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</si>
  <si>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</si>
  <si>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</si>
  <si>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</si>
  <si>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</si>
  <si>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</si>
  <si>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</si>
  <si>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</si>
  <si>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</si>
  <si>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</si>
  <si>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</si>
  <si>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</si>
  <si>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</si>
  <si>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</si>
  <si>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</si>
  <si>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</si>
  <si>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</si>
  <si>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</si>
  <si>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</si>
  <si>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</si>
  <si>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</si>
  <si>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</si>
  <si>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</si>
  <si>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</si>
  <si>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</si>
  <si>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</si>
  <si>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</si>
  <si>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</si>
  <si>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</si>
  <si>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</si>
  <si>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</si>
  <si>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</si>
  <si>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</si>
  <si>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</si>
  <si>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</si>
  <si>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</si>
  <si>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</si>
  <si>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</si>
  <si>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</si>
  <si>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</si>
  <si>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</si>
  <si>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</si>
  <si>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</si>
  <si>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</si>
  <si>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</si>
  <si>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</si>
  <si>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</si>
  <si>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</si>
  <si>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</si>
  <si>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</si>
  <si>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</si>
  <si>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</si>
  <si>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</si>
  <si>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</si>
  <si>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</si>
  <si>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</si>
  <si>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</si>
  <si>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</si>
  <si>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</si>
  <si>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</si>
  <si>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</si>
  <si>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</si>
  <si>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</si>
  <si>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</si>
  <si>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</si>
  <si>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</si>
  <si>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</si>
  <si>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</si>
  <si>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</si>
  <si>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</si>
  <si>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</si>
  <si>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</si>
  <si>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</si>
  <si>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</si>
  <si>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</si>
  <si>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</si>
  <si>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</si>
  <si>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</si>
  <si>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</si>
  <si>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</si>
  <si>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</si>
  <si>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</si>
  <si>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</si>
  <si>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</si>
  <si>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</si>
  <si>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</si>
  <si>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</si>
  <si>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</si>
  <si>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</si>
  <si>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</si>
  <si>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</si>
  <si>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</si>
  <si>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</si>
  <si>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</si>
  <si>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</si>
  <si>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</si>
  <si>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</si>
  <si>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</si>
  <si>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</si>
  <si>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</si>
  <si>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</si>
  <si>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</si>
  <si>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</si>
  <si>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</si>
  <si>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</si>
  <si>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</si>
  <si>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</si>
  <si>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</si>
  <si>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</si>
  <si>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</si>
  <si>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</si>
  <si>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</si>
  <si>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</si>
  <si>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</si>
  <si>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</si>
  <si>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</si>
  <si>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</si>
  <si>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</si>
  <si>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</si>
  <si>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</si>
  <si>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</si>
  <si>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</si>
  <si>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</si>
  <si>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</si>
  <si>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</si>
  <si>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</si>
  <si>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</si>
  <si>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</si>
  <si>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</si>
  <si>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</si>
  <si>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</si>
  <si>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</si>
  <si>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</si>
  <si>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</si>
  <si>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</si>
  <si>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</si>
  <si>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</si>
  <si>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</si>
  <si>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</si>
  <si>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</si>
  <si>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</si>
  <si>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</si>
  <si>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</si>
  <si>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</si>
  <si>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</si>
  <si>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</si>
  <si>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</si>
  <si>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</si>
  <si>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</si>
  <si>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</si>
  <si>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</si>
  <si>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</si>
  <si>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</si>
  <si>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</si>
  <si>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</si>
  <si>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</si>
  <si>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</si>
  <si>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</si>
  <si>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</si>
  <si>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</si>
  <si>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</si>
  <si>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</si>
  <si>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</si>
  <si>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</si>
  <si>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</si>
  <si>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</si>
  <si>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</si>
  <si>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</si>
  <si>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</si>
  <si>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</si>
  <si>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</si>
  <si>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</si>
  <si>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</si>
  <si>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</si>
  <si>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</si>
  <si>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</si>
  <si>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</si>
  <si>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</si>
  <si>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</si>
  <si>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</si>
  <si>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</si>
  <si>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</si>
  <si>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</si>
  <si>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</si>
  <si>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</si>
  <si>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</si>
  <si>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</si>
  <si>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</si>
  <si>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</si>
  <si>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</si>
  <si>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</si>
  <si>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</si>
  <si>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</si>
  <si>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</si>
  <si>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</si>
  <si>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</si>
  <si>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</si>
  <si>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</si>
  <si>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</si>
  <si>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</si>
  <si>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</si>
  <si>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</si>
  <si>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</si>
  <si>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</si>
  <si>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</si>
  <si>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</si>
  <si>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</si>
  <si>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</si>
  <si>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</si>
  <si>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</si>
  <si>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</si>
  <si>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</si>
  <si>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</si>
  <si>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</si>
  <si>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</si>
  <si>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</si>
  <si>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</si>
  <si>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</si>
  <si>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</si>
  <si>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</si>
  <si>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</si>
  <si>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</si>
  <si>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</si>
  <si>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</si>
  <si>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</si>
  <si>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</si>
  <si>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</si>
  <si>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</si>
  <si>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</si>
  <si>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</si>
  <si>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</si>
  <si>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</si>
  <si>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</si>
  <si>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</si>
  <si>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</si>
  <si>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</si>
  <si>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</si>
  <si>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</si>
  <si>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</si>
  <si>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</si>
  <si>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</si>
  <si>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</si>
  <si>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</si>
  <si>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</si>
  <si>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</si>
  <si>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</si>
  <si>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</si>
  <si>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</si>
  <si>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</si>
  <si>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</si>
  <si>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</si>
  <si>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</si>
  <si>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</si>
  <si>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</si>
  <si>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</si>
  <si>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</si>
  <si>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</si>
  <si>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</si>
  <si>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</si>
  <si>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</si>
  <si>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</si>
  <si>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</si>
  <si>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</si>
  <si>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</si>
  <si>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</si>
  <si>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</si>
  <si>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</si>
  <si>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</si>
  <si>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</si>
  <si>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</si>
  <si>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</si>
  <si>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</si>
  <si>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</si>
  <si>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</si>
  <si>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</si>
  <si>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</si>
  <si>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</si>
  <si>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</si>
  <si>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</si>
  <si>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</si>
  <si>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</si>
  <si>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</si>
  <si>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</si>
  <si>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</si>
  <si>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</si>
  <si>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</si>
  <si>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</si>
  <si>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</si>
  <si>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</si>
  <si>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</si>
  <si>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</si>
  <si>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</si>
  <si>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</si>
  <si>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</si>
  <si>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</si>
  <si>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</si>
  <si>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</si>
  <si>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</si>
  <si>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</si>
  <si>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</si>
  <si>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</si>
  <si>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</si>
  <si>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</si>
  <si>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</si>
  <si>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</si>
  <si>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</si>
  <si>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</si>
  <si>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</si>
  <si>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</si>
  <si>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</si>
  <si>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</si>
  <si>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</si>
  <si>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</si>
  <si>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</si>
  <si>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</si>
  <si>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</si>
  <si>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</si>
  <si>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</si>
  <si>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</si>
  <si>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</si>
  <si>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</si>
  <si>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</si>
  <si>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</si>
  <si>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</si>
  <si>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</si>
  <si>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</si>
  <si>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</si>
  <si>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</si>
  <si>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</si>
  <si>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</si>
  <si>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</si>
  <si>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</si>
  <si>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</si>
  <si>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</si>
  <si>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</si>
  <si>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</si>
  <si>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</si>
  <si>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</si>
  <si>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</si>
  <si>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</si>
  <si>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</si>
  <si>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</si>
  <si>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</si>
  <si>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</si>
  <si>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</si>
  <si>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</si>
  <si>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</si>
  <si>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</si>
  <si>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</si>
  <si>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</si>
  <si>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</si>
  <si>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</si>
  <si>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</si>
  <si>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</si>
  <si>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</si>
  <si>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</si>
  <si>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</si>
  <si>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</si>
  <si>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</si>
  <si>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</si>
  <si>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</si>
  <si>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</si>
  <si>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</si>
  <si>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</si>
  <si>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</si>
  <si>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</si>
  <si>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</si>
  <si>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</si>
  <si>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</si>
  <si>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</si>
  <si>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</si>
  <si>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</si>
  <si>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</si>
  <si>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</si>
  <si>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</si>
  <si>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</si>
  <si>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</si>
  <si>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</si>
  <si>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</si>
  <si>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</si>
  <si>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</si>
  <si>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</si>
  <si>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</si>
  <si>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</si>
  <si>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</si>
  <si>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</si>
  <si>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</si>
  <si>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</si>
  <si>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</si>
  <si>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</si>
  <si>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</si>
  <si>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</si>
  <si>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</si>
  <si>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</si>
  <si>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</si>
  <si>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</si>
  <si>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</si>
  <si>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</si>
  <si>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</si>
  <si>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</si>
  <si>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</si>
  <si>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</si>
  <si>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</si>
  <si>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</si>
  <si>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</si>
  <si>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</si>
  <si>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</si>
  <si>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</si>
  <si>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</si>
  <si>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</si>
  <si>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</si>
  <si>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</si>
  <si>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</si>
  <si>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</si>
  <si>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</si>
  <si>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</si>
  <si>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</si>
  <si>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</si>
  <si>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</si>
  <si>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</si>
  <si>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</si>
  <si>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</si>
  <si>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</si>
  <si>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</si>
  <si>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</si>
  <si>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</si>
  <si>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</si>
  <si>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</si>
  <si>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</si>
  <si>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</si>
  <si>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</si>
  <si>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</si>
  <si>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</si>
  <si>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</si>
  <si>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</si>
  <si>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</si>
  <si>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</si>
  <si>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</si>
  <si>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</si>
  <si>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</si>
  <si>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</si>
  <si>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</si>
  <si>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</si>
  <si>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</si>
  <si>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</si>
  <si>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</si>
  <si>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</si>
  <si>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</si>
  <si>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</si>
  <si>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</si>
  <si>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</si>
  <si>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</si>
  <si>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</si>
  <si>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</si>
  <si>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</si>
  <si>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</si>
  <si>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</si>
  <si>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</si>
  <si>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</si>
  <si>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</si>
  <si>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</si>
  <si>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</si>
  <si>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</si>
  <si>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</si>
  <si>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</si>
  <si>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</si>
  <si>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</si>
  <si>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</si>
  <si>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</si>
  <si>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</si>
  <si>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</si>
  <si>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</si>
  <si>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</si>
  <si>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</si>
  <si>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</si>
  <si>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</si>
  <si>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</si>
  <si>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</si>
  <si>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</si>
  <si>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</si>
  <si>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</si>
  <si>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</si>
  <si>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</si>
  <si>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</si>
  <si>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</si>
  <si>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</si>
  <si>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</si>
  <si>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</si>
  <si>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</si>
  <si>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</si>
  <si>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</si>
  <si>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</si>
  <si>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</si>
  <si>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</si>
  <si>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</si>
  <si>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</si>
  <si>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</si>
  <si>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</si>
  <si>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</si>
  <si>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</si>
  <si>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</si>
  <si>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</si>
  <si>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</si>
  <si>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</si>
  <si>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</si>
  <si>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</si>
  <si>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</si>
  <si>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</si>
  <si>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</si>
  <si>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</si>
  <si>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</si>
  <si>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</si>
  <si>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</si>
  <si>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</si>
  <si>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</si>
  <si>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</si>
  <si>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</si>
  <si>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</si>
  <si>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</si>
  <si>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</si>
  <si>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</si>
  <si>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</si>
  <si>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</si>
  <si>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</si>
  <si>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</si>
  <si>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</si>
  <si>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</si>
  <si>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</si>
  <si>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</si>
  <si>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</si>
  <si>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</si>
  <si>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</si>
  <si>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</si>
  <si>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</si>
  <si>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</si>
  <si>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</si>
  <si>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</si>
  <si>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</si>
  <si>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</si>
  <si>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</si>
  <si>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</si>
  <si>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</si>
  <si>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</si>
  <si>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</si>
  <si>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</si>
  <si>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</si>
  <si>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</si>
  <si>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</si>
  <si>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</si>
  <si>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</si>
  <si>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</si>
  <si>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</si>
  <si>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</si>
  <si>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</si>
  <si>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</si>
  <si>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</si>
  <si>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</si>
  <si>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</si>
  <si>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</si>
  <si>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</si>
  <si>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</si>
  <si>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</si>
  <si>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</si>
  <si>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</si>
  <si>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</si>
  <si>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</si>
  <si>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</si>
  <si>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</si>
  <si>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</si>
  <si>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</si>
  <si>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</si>
  <si>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</si>
  <si>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</si>
  <si>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</si>
  <si>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</si>
  <si>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</si>
  <si>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</si>
  <si>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</si>
  <si>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</si>
  <si>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</si>
  <si>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</si>
  <si>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</si>
  <si>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</si>
  <si>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</si>
  <si>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</si>
  <si>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</si>
  <si>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</si>
  <si>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</si>
  <si>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</si>
  <si>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</si>
  <si>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</si>
  <si>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</si>
  <si>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</si>
  <si>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</si>
  <si>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</si>
  <si>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</si>
  <si>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</si>
  <si>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</si>
  <si>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</si>
  <si>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</si>
  <si>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</si>
  <si>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</si>
  <si>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</si>
  <si>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</si>
  <si>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</si>
  <si>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</si>
  <si>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</si>
  <si>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</si>
  <si>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</si>
  <si>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</si>
  <si>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</si>
  <si>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</si>
  <si>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</si>
  <si>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</si>
  <si>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</si>
  <si>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</si>
  <si>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</si>
  <si>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</si>
  <si>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</si>
  <si>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</si>
  <si>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</si>
  <si>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</si>
  <si>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</si>
  <si>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</si>
  <si>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</si>
  <si>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</si>
  <si>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</si>
  <si>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</si>
  <si>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</si>
  <si>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</si>
  <si>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</si>
  <si>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</si>
  <si>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</si>
  <si>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</si>
  <si>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</si>
  <si>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</si>
  <si>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</si>
  <si>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</si>
  <si>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</si>
  <si>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</si>
  <si>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</si>
  <si>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</si>
  <si>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</si>
  <si>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</si>
  <si>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</si>
  <si>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</si>
  <si>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</si>
  <si>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</si>
  <si>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</si>
  <si>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</si>
  <si>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</si>
  <si>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</si>
  <si>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</si>
  <si>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</si>
  <si>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</si>
  <si>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</si>
  <si>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</si>
  <si>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</si>
  <si>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</si>
  <si>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</si>
  <si>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</si>
  <si>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</si>
  <si>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</si>
  <si>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</si>
  <si>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</si>
  <si>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</si>
  <si>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</si>
  <si>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</si>
  <si>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</si>
  <si>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</si>
  <si>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</si>
  <si>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</si>
  <si>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</si>
  <si>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</si>
  <si>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</si>
  <si>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</si>
  <si>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</si>
  <si>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</si>
  <si>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</si>
  <si>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</si>
  <si>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</si>
  <si>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</si>
  <si>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</si>
  <si>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</si>
  <si>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</si>
  <si>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</si>
  <si>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</si>
  <si>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</si>
  <si>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</si>
  <si>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</si>
  <si>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</si>
  <si>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</si>
  <si>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</si>
  <si>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</si>
  <si>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</si>
  <si>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</si>
  <si>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</si>
  <si>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</si>
  <si>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</si>
  <si>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</si>
  <si>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</si>
  <si>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</si>
  <si>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</si>
  <si>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</si>
  <si>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</si>
  <si>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</si>
  <si>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</si>
  <si>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</si>
  <si>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</si>
  <si>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</si>
  <si>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</si>
  <si>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</si>
  <si>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</si>
  <si>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</si>
  <si>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</si>
  <si>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</si>
  <si>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</si>
  <si>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</si>
  <si>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</si>
  <si>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</si>
  <si>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</si>
  <si>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</si>
  <si>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</si>
  <si>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</si>
  <si>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</si>
  <si>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</si>
  <si>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</si>
  <si>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</si>
  <si>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</si>
  <si>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</si>
  <si>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</si>
  <si>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</si>
  <si>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</si>
  <si>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</si>
  <si>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</si>
  <si>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</si>
  <si>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</si>
  <si>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</si>
  <si>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</si>
  <si>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</si>
  <si>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</si>
  <si>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</si>
  <si>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</si>
  <si>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</si>
  <si>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</si>
  <si>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</si>
  <si>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</si>
  <si>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</si>
  <si>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</si>
  <si>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</si>
  <si>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</si>
  <si>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</si>
  <si>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</si>
  <si>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</si>
  <si>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</si>
  <si>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</si>
  <si>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</si>
  <si>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</si>
  <si>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</si>
  <si>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</si>
  <si>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</si>
  <si>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</si>
  <si>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</si>
  <si>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</si>
  <si>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</si>
  <si>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</si>
  <si>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</si>
  <si>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</si>
  <si>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</si>
  <si>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</si>
  <si>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</si>
  <si>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</si>
  <si>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</si>
  <si>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</si>
  <si>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</si>
  <si>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</si>
  <si>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</si>
  <si>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</si>
  <si>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</si>
  <si>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</si>
  <si>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</si>
  <si>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</si>
  <si>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</si>
  <si>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</si>
  <si>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</si>
  <si>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</si>
  <si>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</si>
  <si>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</si>
  <si>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</si>
  <si>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</si>
  <si>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</si>
  <si>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</si>
  <si>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</si>
  <si>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</si>
  <si>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</si>
  <si>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</si>
  <si>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</si>
  <si>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</si>
  <si>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</si>
  <si>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</si>
  <si>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</si>
  <si>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</si>
  <si>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</si>
  <si>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</si>
  <si>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</si>
  <si>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</si>
  <si>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</si>
  <si>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</si>
  <si>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</si>
  <si>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</si>
  <si>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</si>
  <si>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</si>
  <si>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</si>
  <si>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</si>
  <si>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</si>
  <si>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</si>
  <si>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</si>
  <si>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</si>
  <si>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</si>
  <si>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</si>
  <si>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</si>
  <si>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</si>
  <si>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</si>
  <si>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</si>
  <si>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</si>
  <si>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</si>
  <si>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</si>
  <si>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</si>
  <si>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</si>
  <si>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</si>
  <si>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</si>
  <si>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</si>
  <si>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</si>
  <si>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</si>
  <si>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</si>
  <si>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</si>
  <si>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</si>
  <si>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</si>
  <si>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</si>
  <si>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</si>
  <si>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</si>
  <si>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</si>
  <si>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</si>
  <si>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</si>
  <si>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</si>
  <si>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</si>
  <si>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</si>
  <si>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</si>
  <si>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</si>
  <si>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</si>
  <si>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</si>
  <si>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</si>
  <si>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</si>
  <si>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</si>
  <si>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</si>
  <si>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</si>
  <si>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</si>
  <si>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</si>
  <si>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</si>
  <si>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</si>
  <si>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</si>
  <si>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</si>
  <si>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</si>
  <si>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</si>
  <si>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</si>
  <si>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</si>
  <si>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</si>
  <si>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</si>
  <si>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</si>
  <si>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</si>
  <si>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</si>
  <si>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</si>
  <si>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</si>
  <si>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</si>
  <si>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</si>
  <si>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</si>
  <si>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</si>
  <si>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</si>
  <si>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</si>
  <si>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</si>
  <si>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</si>
  <si>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</si>
  <si>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</si>
  <si>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</si>
  <si>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</si>
  <si>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</si>
  <si>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</si>
  <si>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</si>
  <si>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</si>
  <si>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</si>
  <si>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</si>
  <si>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</si>
  <si>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</si>
  <si>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</si>
  <si>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</si>
  <si>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</si>
  <si>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</si>
  <si>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</si>
  <si>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</si>
  <si>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</si>
  <si>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</si>
  <si>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</si>
  <si>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</si>
  <si>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</si>
  <si>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</si>
  <si>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</si>
  <si>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</si>
  <si>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</si>
  <si>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</si>
  <si>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</si>
  <si>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</si>
  <si>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</si>
  <si>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</si>
  <si>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</si>
  <si>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</si>
  <si>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</si>
  <si>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</si>
  <si>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</si>
  <si>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</si>
  <si>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</si>
  <si>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</si>
  <si>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</si>
  <si>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</si>
  <si>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</si>
  <si>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</si>
  <si>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</si>
  <si>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</si>
  <si>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</si>
  <si>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</si>
  <si>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</si>
  <si>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</si>
  <si>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</si>
  <si>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</si>
  <si>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</si>
  <si>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</si>
  <si>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</si>
  <si>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</si>
  <si>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</si>
  <si>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</si>
  <si>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</si>
  <si>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</si>
  <si>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</si>
  <si>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</si>
  <si>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</si>
  <si>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</si>
  <si>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</si>
  <si>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</si>
  <si>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</si>
  <si>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</si>
  <si>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</si>
  <si>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</si>
  <si>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</si>
  <si>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</si>
  <si>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</si>
  <si>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</si>
  <si>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</si>
  <si>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</si>
  <si>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</si>
  <si>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</si>
  <si>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</si>
  <si>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</si>
  <si>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</si>
  <si>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</si>
  <si>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</si>
  <si>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</si>
  <si>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</si>
  <si>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</si>
  <si>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</si>
  <si>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</si>
  <si>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</si>
  <si>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</si>
  <si>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</si>
  <si>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</si>
  <si>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</si>
  <si>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</si>
  <si>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</si>
  <si>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</si>
  <si>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</si>
  <si>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</si>
  <si>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</si>
  <si>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</si>
  <si>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</si>
  <si>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</si>
  <si>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</si>
  <si>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</si>
  <si>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</si>
  <si>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</si>
  <si>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</si>
  <si>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</si>
  <si>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</si>
  <si>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</si>
  <si>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</si>
  <si>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</si>
  <si>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</si>
  <si>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</si>
  <si>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</si>
  <si>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</si>
  <si>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</si>
  <si>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</si>
  <si>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</si>
  <si>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</si>
  <si>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</si>
  <si>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</si>
  <si>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</si>
  <si>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</si>
  <si>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</si>
  <si>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</si>
  <si>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</si>
  <si>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</si>
  <si>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</si>
  <si>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</si>
  <si>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</si>
  <si>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</si>
  <si>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</si>
  <si>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</si>
  <si>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</si>
  <si>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</si>
  <si>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</si>
  <si>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</si>
  <si>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</si>
  <si>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</si>
  <si>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</si>
  <si>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</si>
  <si>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</si>
  <si>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</si>
  <si>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</si>
  <si>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</si>
  <si>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</si>
  <si>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</si>
  <si>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</si>
  <si>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</si>
  <si>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</si>
  <si>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</si>
  <si>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</si>
  <si>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</si>
  <si>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</si>
  <si>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</si>
  <si>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</si>
  <si>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</si>
  <si>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</si>
  <si>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</si>
  <si>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</si>
  <si>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</si>
  <si>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</si>
  <si>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</si>
  <si>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</si>
  <si>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</si>
  <si>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</si>
  <si>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</si>
  <si>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</si>
  <si>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</si>
  <si>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</si>
  <si>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</si>
  <si>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</si>
  <si>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</si>
  <si>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</si>
  <si>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</si>
  <si>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</si>
  <si>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</si>
  <si>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</si>
  <si>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</si>
  <si>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</si>
  <si>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</si>
  <si>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</si>
  <si>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</si>
  <si>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</si>
  <si>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</si>
  <si>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</si>
  <si>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</si>
  <si>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</si>
  <si>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</si>
  <si>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</si>
  <si>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</si>
  <si>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</si>
  <si>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</si>
  <si>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</si>
  <si>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</si>
  <si>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</si>
  <si>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</si>
  <si>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</si>
  <si>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</si>
  <si>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</si>
  <si>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</si>
  <si>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</si>
  <si>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</si>
  <si>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</si>
  <si>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</si>
  <si>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</si>
  <si>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</si>
  <si>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</si>
  <si>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</si>
  <si>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</si>
  <si>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</si>
  <si>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</si>
  <si>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</si>
  <si>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</si>
  <si>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</si>
  <si>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</si>
  <si>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</si>
  <si>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</si>
  <si>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</si>
  <si>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</si>
  <si>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</si>
  <si>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</si>
  <si>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</si>
  <si>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</si>
  <si>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</si>
  <si>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</si>
  <si>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</si>
  <si>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</si>
  <si>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</si>
  <si>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</si>
  <si>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</si>
  <si>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</si>
  <si>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</si>
  <si>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</si>
  <si>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</si>
  <si>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</si>
  <si>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</si>
  <si>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</si>
  <si>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</si>
  <si>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</si>
  <si>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</si>
  <si>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</si>
  <si>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</si>
  <si>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</si>
  <si>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</si>
  <si>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</si>
  <si>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</si>
  <si>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</si>
  <si>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</si>
  <si>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</si>
  <si>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</si>
  <si>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</si>
  <si>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</si>
  <si>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</si>
  <si>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</si>
  <si>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</si>
  <si>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</si>
  <si>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</si>
  <si>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</si>
  <si>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</si>
  <si>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</si>
  <si>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</si>
  <si>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</si>
  <si>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</si>
  <si>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</si>
  <si>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</si>
  <si>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</si>
  <si>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</si>
  <si>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</si>
  <si>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</si>
  <si>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</si>
  <si>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</si>
  <si>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</si>
  <si>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</si>
  <si>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</si>
  <si>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</si>
  <si>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</si>
  <si>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</si>
  <si>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</si>
  <si>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</si>
  <si>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</si>
  <si>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</si>
  <si>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</si>
  <si>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</si>
  <si>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</si>
  <si>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</si>
  <si>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</si>
  <si>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</si>
  <si>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</si>
  <si>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</si>
  <si>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</si>
  <si>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</si>
  <si>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</si>
  <si>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</si>
  <si>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</si>
  <si>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</si>
  <si>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</si>
  <si>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</si>
  <si>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</si>
  <si>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</si>
  <si>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</si>
  <si>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</si>
  <si>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</si>
  <si>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</si>
  <si>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</si>
  <si>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</si>
  <si>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</si>
  <si>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</si>
  <si>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</si>
  <si>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</si>
  <si>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</si>
  <si>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</si>
  <si>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</si>
  <si>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</si>
  <si>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</si>
  <si>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</si>
  <si>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</si>
  <si>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</si>
  <si>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</si>
  <si>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</si>
  <si>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</si>
  <si>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</si>
  <si>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</si>
  <si>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</si>
  <si>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</si>
  <si>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</si>
  <si>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</si>
  <si>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</si>
  <si>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</si>
  <si>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</si>
  <si>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</si>
  <si>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</si>
  <si>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</si>
  <si>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</si>
  <si>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</si>
  <si>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</si>
  <si>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</si>
  <si>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</si>
  <si>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</si>
  <si>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</si>
  <si>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</si>
  <si>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</si>
  <si>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</si>
  <si>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</si>
  <si>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</si>
  <si>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</si>
  <si>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</si>
  <si>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</si>
  <si>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</si>
  <si>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</si>
  <si>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</si>
  <si>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</si>
  <si>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</si>
  <si>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</si>
  <si>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</si>
  <si>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</si>
  <si>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</si>
  <si>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</si>
  <si>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</si>
  <si>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</si>
  <si>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</si>
  <si>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</si>
  <si>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</si>
  <si>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</si>
  <si>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</si>
  <si>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</si>
  <si>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</si>
  <si>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</si>
  <si>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</si>
  <si>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</si>
  <si>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</si>
  <si>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</si>
  <si>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</si>
  <si>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</si>
  <si>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</si>
  <si>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</si>
  <si>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</si>
  <si>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</si>
  <si>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</si>
  <si>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</si>
  <si>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</si>
  <si>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</si>
  <si>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</si>
  <si>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</si>
  <si>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</si>
  <si>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</si>
  <si>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</si>
  <si>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</si>
  <si>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</si>
  <si>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</si>
  <si>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</si>
  <si>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</si>
  <si>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</si>
  <si>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</si>
  <si>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</si>
  <si>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</si>
  <si>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</si>
  <si>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</si>
  <si>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</si>
  <si>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</si>
  <si>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</si>
  <si>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</si>
  <si>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</si>
  <si>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</si>
  <si>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</si>
  <si>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</si>
  <si>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</si>
  <si>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</si>
  <si>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</si>
  <si>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</si>
  <si>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</si>
  <si>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</si>
  <si>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</si>
  <si>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</si>
  <si>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</si>
  <si>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</si>
  <si>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</si>
  <si>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</si>
  <si>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</si>
  <si>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</si>
  <si>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</si>
  <si>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</si>
  <si>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</si>
  <si>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</si>
  <si>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</si>
  <si>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</si>
  <si>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</si>
  <si>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</si>
  <si>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</si>
  <si>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</si>
  <si>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</si>
  <si>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</si>
  <si>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</si>
  <si>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</si>
  <si>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</si>
  <si>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</si>
  <si>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</si>
  <si>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</si>
  <si>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</si>
  <si>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</si>
  <si>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</si>
  <si>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</si>
  <si>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</si>
  <si>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</si>
  <si>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</si>
  <si>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</si>
  <si>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</si>
  <si>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</si>
  <si>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</si>
  <si>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</si>
  <si>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</si>
  <si>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</si>
  <si>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</si>
  <si>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</si>
  <si>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</si>
  <si>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</si>
  <si>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</si>
  <si>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</si>
  <si>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</si>
  <si>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</si>
  <si>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</si>
  <si>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</si>
  <si>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</si>
  <si>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</si>
  <si>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</si>
  <si>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</si>
  <si>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</si>
  <si>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</si>
  <si>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</si>
  <si>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</si>
  <si>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</si>
  <si>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</si>
  <si>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</si>
  <si>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</si>
  <si>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</si>
  <si>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</si>
  <si>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</si>
  <si>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</si>
  <si>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</si>
  <si>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</si>
  <si>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</si>
  <si>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</si>
  <si>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</si>
  <si>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</si>
  <si>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</si>
  <si>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</si>
  <si>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</si>
  <si>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</si>
  <si>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</si>
  <si>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</si>
  <si>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</si>
  <si>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</si>
  <si>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</si>
  <si>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</si>
  <si>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</si>
  <si>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</si>
  <si>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</si>
  <si>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</si>
  <si>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</si>
  <si>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</si>
  <si>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</si>
  <si>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</si>
  <si>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</si>
  <si>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</si>
  <si>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</si>
  <si>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</si>
  <si>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</si>
  <si>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</si>
  <si>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</si>
  <si>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</si>
  <si>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</si>
  <si>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</si>
  <si>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</si>
  <si>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</si>
  <si>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</si>
  <si>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</si>
  <si>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</si>
  <si>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</si>
  <si>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</si>
  <si>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</si>
  <si>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</si>
  <si>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</si>
  <si>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</si>
  <si>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</si>
  <si>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</si>
  <si>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</si>
  <si>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</si>
  <si>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</si>
  <si>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</si>
  <si>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</si>
  <si>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</si>
  <si>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</si>
  <si>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</si>
  <si>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</si>
  <si>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</si>
  <si>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</si>
  <si>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</si>
  <si>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</si>
  <si>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</si>
  <si>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</si>
  <si>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</si>
  <si>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</si>
  <si>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</si>
  <si>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</si>
  <si>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</si>
  <si>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</si>
  <si>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</si>
  <si>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</si>
  <si>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</si>
  <si>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</si>
  <si>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</si>
  <si>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</si>
  <si>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</si>
  <si>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</si>
  <si>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</si>
  <si>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</si>
  <si>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</si>
  <si>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</si>
  <si>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</si>
  <si>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</si>
  <si>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</si>
  <si>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</si>
  <si>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</si>
  <si>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</si>
  <si>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</si>
  <si>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</si>
  <si>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</si>
  <si>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</si>
  <si>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</si>
  <si>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</si>
  <si>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</si>
  <si>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</si>
  <si>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</si>
  <si>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</si>
  <si>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</si>
  <si>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</si>
  <si>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</si>
  <si>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</si>
  <si>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</si>
  <si>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</si>
  <si>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</si>
  <si>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</si>
  <si>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</si>
  <si>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</si>
  <si>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</si>
  <si>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</si>
  <si>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</si>
  <si>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</si>
  <si>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</si>
  <si>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</si>
  <si>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</si>
  <si>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</si>
  <si>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</si>
  <si>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</si>
  <si>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</si>
  <si>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</si>
  <si>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</si>
  <si>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</si>
  <si>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</si>
  <si>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</si>
  <si>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</si>
  <si>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</si>
  <si>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</si>
  <si>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</si>
  <si>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</si>
  <si>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</si>
  <si>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</si>
  <si>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</si>
  <si>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</si>
  <si>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</si>
  <si>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</si>
  <si>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</si>
  <si>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</si>
  <si>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</si>
  <si>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</si>
  <si>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</si>
  <si>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</si>
  <si>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</si>
  <si>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</si>
  <si>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</si>
  <si>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</si>
  <si>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</si>
  <si>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</si>
  <si>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</si>
  <si>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</si>
  <si>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</si>
  <si>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</si>
  <si>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</si>
  <si>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</si>
  <si>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</si>
  <si>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</si>
  <si>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</si>
  <si>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</si>
  <si>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</si>
  <si>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</si>
  <si>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</si>
  <si>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</si>
  <si>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</si>
  <si>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</si>
  <si>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</si>
  <si>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</si>
  <si>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</si>
  <si>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</si>
  <si>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</si>
  <si>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</si>
  <si>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</si>
  <si>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</si>
  <si>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</si>
  <si>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</si>
  <si>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</si>
  <si>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</si>
  <si>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</si>
  <si>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</si>
  <si>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</si>
  <si>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</si>
  <si>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</si>
  <si>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</si>
  <si>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</si>
  <si>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</si>
  <si>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</si>
  <si>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</si>
  <si>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</si>
  <si>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</si>
  <si>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</si>
  <si>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</si>
  <si>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</si>
  <si>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</si>
  <si>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</si>
  <si>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</si>
  <si>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</si>
  <si>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</si>
  <si>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</si>
  <si>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</si>
  <si>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</si>
  <si>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</si>
  <si>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</si>
  <si>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</si>
  <si>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</si>
  <si>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</si>
  <si>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</si>
  <si>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</si>
  <si>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</si>
  <si>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</si>
  <si>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</si>
  <si>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</si>
  <si>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</si>
  <si>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</si>
  <si>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</si>
  <si>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</si>
  <si>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</si>
  <si>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</si>
  <si>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</si>
  <si>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</si>
  <si>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</si>
  <si>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</si>
  <si>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</si>
  <si>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</si>
  <si>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</si>
  <si>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</si>
  <si>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</si>
  <si>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</si>
  <si>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</si>
  <si>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</si>
  <si>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</si>
  <si>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</si>
  <si>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</si>
  <si>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</si>
  <si>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</si>
  <si>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</si>
  <si>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</si>
  <si>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</si>
  <si>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</si>
  <si>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</si>
  <si>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</si>
  <si>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</si>
  <si>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</si>
  <si>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</si>
  <si>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</si>
  <si>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</si>
  <si>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</si>
  <si>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</si>
  <si>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</si>
  <si>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</si>
  <si>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</si>
  <si>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</si>
  <si>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</si>
  <si>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</si>
  <si>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</si>
  <si>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</si>
  <si>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</si>
  <si>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</si>
  <si>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</si>
  <si>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</si>
  <si>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</si>
  <si>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</si>
  <si>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</si>
  <si>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</si>
  <si>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</si>
  <si>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</si>
  <si>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</si>
  <si>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</si>
  <si>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</si>
  <si>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</si>
  <si>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</si>
  <si>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</si>
  <si>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</si>
  <si>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</si>
  <si>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</si>
  <si>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</si>
  <si>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</si>
  <si>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</si>
  <si>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</si>
  <si>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</si>
  <si>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</si>
  <si>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</si>
  <si>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</si>
  <si>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</si>
  <si>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</si>
  <si>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</si>
  <si>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</si>
  <si>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</si>
  <si>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</si>
  <si>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</si>
  <si>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</si>
  <si>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</si>
  <si>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</si>
  <si>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</si>
  <si>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</si>
  <si>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</si>
  <si>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</si>
  <si>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</si>
  <si>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</si>
  <si>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</si>
  <si>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</si>
  <si>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</si>
  <si>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</si>
  <si>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</si>
  <si>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</si>
  <si>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</si>
  <si>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</si>
  <si>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</si>
  <si>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</si>
  <si>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</si>
  <si>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</si>
  <si>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</si>
  <si>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</si>
  <si>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</si>
  <si>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</si>
  <si>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</si>
  <si>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</si>
  <si>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</si>
  <si>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</si>
  <si>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</si>
  <si>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</si>
  <si>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</si>
  <si>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</si>
  <si>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</si>
  <si>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</si>
  <si>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</si>
  <si>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</si>
  <si>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</si>
  <si>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</si>
  <si>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</si>
  <si>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</si>
  <si>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</si>
  <si>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</si>
  <si>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</si>
  <si>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</si>
  <si>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</si>
  <si>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</si>
  <si>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</si>
  <si>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</si>
  <si>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</si>
  <si>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</si>
  <si>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</si>
  <si>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</si>
  <si>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</si>
  <si>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</si>
  <si>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</si>
  <si>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</si>
  <si>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</si>
  <si>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</si>
  <si>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</si>
  <si>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</si>
  <si>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</si>
  <si>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</si>
  <si>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</si>
  <si>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</si>
  <si>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</si>
  <si>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</si>
  <si>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</si>
  <si>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</si>
  <si>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</si>
  <si>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</si>
  <si>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</si>
  <si>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</si>
  <si>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</si>
  <si>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</si>
  <si>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</si>
  <si>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</si>
  <si>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</si>
  <si>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</si>
  <si>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</si>
  <si>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</si>
  <si>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</si>
  <si>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</si>
  <si>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</si>
  <si>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</si>
  <si>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</si>
  <si>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</si>
  <si>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</si>
  <si>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</si>
  <si>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</si>
  <si>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</si>
  <si>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</si>
  <si>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</si>
  <si>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</si>
  <si>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</si>
  <si>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</si>
  <si>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</si>
  <si>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</si>
  <si>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</si>
  <si>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</si>
  <si>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</si>
  <si>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</si>
  <si>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</si>
  <si>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</si>
  <si>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</si>
  <si>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</si>
  <si>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</si>
  <si>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</si>
  <si>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</si>
  <si>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</si>
  <si>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</si>
  <si>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</si>
  <si>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</si>
  <si>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</si>
  <si>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</si>
  <si>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</si>
  <si>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</si>
  <si>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</si>
  <si>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</si>
  <si>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</si>
  <si>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</si>
  <si>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</si>
  <si>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</si>
  <si>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</si>
  <si>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</si>
  <si>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</si>
  <si>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</si>
  <si>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</si>
  <si>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</si>
  <si>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</si>
  <si>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</si>
  <si>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</si>
  <si>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</si>
  <si>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</si>
  <si>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</si>
  <si>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</si>
  <si>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</si>
  <si>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</si>
  <si>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</si>
  <si>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</si>
  <si>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</si>
  <si>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</si>
  <si>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</si>
  <si>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</si>
  <si>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</si>
  <si>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</si>
  <si>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</si>
  <si>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</si>
  <si>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</si>
  <si>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</si>
  <si>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</si>
  <si>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</si>
  <si>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</si>
  <si>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</si>
  <si>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</si>
  <si>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</si>
  <si>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</si>
  <si>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</si>
  <si>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</si>
  <si>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</si>
  <si>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</si>
  <si>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</si>
  <si>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</si>
  <si>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</si>
  <si>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</si>
  <si>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</si>
  <si>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</si>
  <si>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</si>
  <si>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</si>
  <si>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</si>
  <si>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</si>
  <si>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</si>
  <si>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</si>
  <si>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</si>
  <si>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</si>
  <si>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</si>
  <si>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</si>
  <si>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</si>
  <si>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</si>
  <si>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</si>
  <si>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</si>
  <si>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</si>
  <si>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</si>
  <si>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</si>
  <si>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</si>
  <si>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</si>
  <si>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</si>
  <si>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</si>
  <si>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</si>
  <si>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</si>
  <si>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</si>
  <si>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</si>
  <si>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</si>
  <si>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</si>
  <si>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</si>
  <si>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</si>
  <si>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</si>
  <si>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</si>
  <si>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</si>
  <si>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</si>
  <si>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</si>
  <si>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</si>
  <si>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</si>
  <si>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</si>
  <si>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</si>
  <si>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</si>
  <si>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</si>
  <si>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</si>
  <si>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</si>
  <si>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</si>
  <si>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</si>
  <si>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</si>
  <si>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</si>
  <si>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</si>
  <si>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</si>
  <si>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</si>
  <si>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</si>
  <si>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</si>
  <si>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</si>
  <si>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</si>
  <si>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</si>
  <si>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</si>
  <si>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</si>
  <si>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</si>
  <si>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</si>
  <si>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</si>
  <si>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</si>
  <si>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</si>
  <si>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</si>
  <si>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</si>
  <si>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</si>
  <si>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</si>
  <si>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</si>
  <si>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</si>
  <si>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</si>
  <si>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</si>
  <si>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</si>
  <si>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</si>
  <si>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</si>
  <si>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</si>
  <si>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</si>
  <si>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</si>
  <si>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</si>
  <si>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</si>
  <si>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</si>
  <si>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</si>
  <si>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</si>
  <si>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</si>
  <si>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</si>
  <si>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</si>
  <si>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</si>
  <si>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</si>
  <si>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</si>
  <si>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</si>
  <si>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</si>
  <si>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</si>
  <si>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</si>
  <si>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</si>
  <si>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</si>
  <si>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</si>
  <si>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</si>
  <si>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</si>
  <si>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</si>
  <si>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</si>
  <si>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</si>
  <si>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</si>
  <si>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</si>
  <si>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</si>
  <si>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</si>
  <si>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</si>
  <si>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</si>
  <si>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</si>
  <si>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</si>
  <si>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</si>
  <si>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</si>
  <si>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</si>
  <si>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</si>
  <si>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</si>
  <si>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</si>
  <si>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</si>
  <si>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</si>
  <si>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</si>
  <si>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</si>
  <si>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</si>
  <si>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</si>
  <si>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</si>
  <si>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</si>
  <si>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</si>
  <si>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</si>
  <si>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</si>
  <si>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</si>
  <si>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</si>
  <si>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</si>
  <si>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</si>
  <si>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</si>
  <si>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</si>
  <si>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</si>
  <si>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</si>
  <si>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</si>
  <si>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</si>
  <si>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</si>
  <si>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</si>
  <si>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</si>
  <si>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</si>
  <si>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</si>
  <si>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</si>
  <si>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</si>
  <si>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</si>
  <si>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</si>
  <si>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</si>
  <si>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</si>
  <si>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</si>
  <si>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</si>
  <si>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</si>
  <si>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</si>
  <si>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</si>
  <si>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</si>
  <si>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</si>
  <si>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</si>
  <si>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</si>
  <si>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</si>
  <si>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</si>
  <si>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</si>
  <si>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</si>
  <si>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</si>
  <si>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</si>
  <si>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</si>
  <si>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</si>
  <si>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</si>
  <si>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</si>
  <si>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</si>
  <si>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</si>
  <si>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</si>
  <si>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</si>
  <si>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</si>
  <si>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</si>
  <si>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</si>
  <si>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</si>
  <si>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</si>
  <si>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</si>
  <si>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</si>
  <si>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</si>
  <si>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</si>
  <si>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</si>
  <si>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</si>
  <si>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</si>
  <si>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</si>
  <si>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</si>
  <si>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</si>
  <si>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</si>
  <si>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</si>
  <si>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</si>
  <si>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</si>
  <si>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</si>
  <si>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</si>
  <si>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</si>
  <si>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</si>
  <si>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</si>
  <si>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</si>
  <si>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</si>
  <si>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</si>
  <si>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</si>
  <si>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</si>
  <si>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</si>
  <si>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</si>
  <si>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</si>
  <si>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</si>
  <si>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</si>
  <si>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</si>
  <si>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</si>
  <si>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</si>
  <si>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</si>
  <si>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</si>
  <si>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</si>
  <si>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</si>
  <si>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</si>
  <si>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</si>
  <si>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</si>
  <si>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</si>
  <si>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</si>
  <si>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</si>
  <si>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</si>
  <si>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</si>
  <si>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</si>
  <si>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</si>
  <si>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</si>
  <si>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</si>
  <si>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</si>
  <si>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</si>
  <si>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</si>
  <si>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</si>
  <si>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</si>
  <si>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</si>
  <si>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</si>
  <si>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</si>
  <si>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</si>
  <si>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</si>
  <si>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</si>
  <si>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</si>
  <si>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</si>
  <si>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</si>
  <si>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</si>
  <si>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</si>
  <si>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</si>
  <si>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</si>
  <si>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</si>
  <si>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</si>
  <si>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</si>
  <si>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</si>
  <si>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</si>
  <si>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</si>
  <si>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</si>
  <si>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</si>
  <si>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</si>
  <si>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</si>
  <si>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</si>
  <si>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</si>
  <si>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</si>
  <si>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</si>
  <si>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</si>
  <si>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</si>
  <si>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</si>
  <si>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</si>
  <si>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</si>
  <si>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</si>
  <si>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</si>
  <si>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</si>
  <si>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</si>
  <si>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</si>
  <si>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</si>
  <si>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</si>
  <si>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</si>
  <si>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</si>
  <si>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</si>
  <si>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</si>
  <si>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</si>
  <si>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</si>
  <si>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</si>
  <si>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</si>
  <si>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</si>
  <si>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</si>
  <si>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</si>
  <si>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</si>
  <si>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</si>
  <si>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</si>
  <si>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</si>
  <si>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</si>
  <si>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</si>
  <si>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</si>
  <si>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</si>
  <si>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</si>
  <si>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</si>
  <si>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</si>
  <si>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</si>
  <si>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</si>
  <si>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</si>
  <si>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</si>
  <si>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</si>
  <si>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</si>
  <si>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</si>
  <si>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</si>
  <si>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</si>
  <si>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</si>
  <si>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</si>
  <si>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</si>
  <si>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</si>
  <si>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</si>
  <si>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</si>
  <si>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</si>
  <si>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</si>
  <si>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</si>
  <si>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</si>
  <si>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</si>
  <si>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</si>
  <si>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</si>
  <si>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</si>
  <si>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</si>
  <si>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</si>
  <si>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</si>
  <si>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</si>
  <si>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</si>
  <si>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</si>
  <si>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</si>
  <si>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</si>
  <si>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</si>
  <si>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</si>
  <si>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</si>
  <si>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</si>
  <si>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</si>
  <si>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</si>
  <si>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</si>
  <si>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</si>
  <si>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</si>
  <si>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</si>
  <si>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</si>
  <si>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</si>
  <si>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</si>
  <si>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</si>
  <si>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</si>
  <si>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</si>
  <si>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</si>
  <si>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</si>
  <si>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</si>
  <si>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</si>
  <si>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</si>
  <si>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</si>
  <si>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</si>
  <si>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</si>
  <si>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</si>
  <si>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</si>
  <si>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</si>
  <si>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</si>
  <si>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</si>
  <si>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</si>
  <si>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</si>
  <si>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</si>
  <si>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</si>
  <si>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</si>
  <si>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</si>
  <si>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</si>
  <si>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</si>
  <si>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</si>
  <si>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</si>
  <si>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</si>
  <si>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</si>
  <si>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</si>
  <si>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</si>
  <si>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</si>
  <si>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</si>
  <si>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</si>
  <si>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</si>
  <si>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</si>
  <si>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</si>
  <si>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</si>
  <si>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</si>
  <si>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</si>
  <si>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</si>
  <si>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</si>
  <si>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</si>
  <si>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</si>
  <si>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</si>
  <si>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</si>
  <si>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</si>
  <si>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</si>
  <si>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</si>
  <si>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</si>
  <si>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</si>
  <si>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</si>
  <si>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</si>
  <si>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</si>
  <si>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</si>
  <si>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</si>
  <si>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</si>
  <si>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</si>
  <si>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</si>
  <si>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</si>
  <si>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</si>
  <si>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</si>
  <si>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</si>
  <si>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</si>
  <si>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</si>
  <si>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</si>
  <si>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</si>
  <si>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</si>
  <si>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</si>
  <si>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</si>
  <si>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</si>
  <si>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</si>
  <si>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</si>
  <si>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</si>
  <si>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</si>
  <si>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</si>
  <si>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</si>
  <si>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</si>
  <si>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</si>
  <si>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</si>
  <si>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</si>
  <si>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</si>
  <si>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</si>
  <si>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</si>
  <si>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</si>
  <si>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</si>
  <si>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</si>
  <si>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</si>
  <si>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</si>
  <si>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</si>
  <si>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</si>
  <si>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</si>
  <si>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</si>
  <si>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</si>
  <si>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</si>
  <si>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</si>
  <si>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</si>
  <si>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</si>
  <si>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</si>
  <si>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</si>
  <si>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</si>
  <si>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</si>
  <si>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</si>
  <si>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</si>
  <si>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</si>
  <si>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</si>
  <si>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</si>
  <si>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</si>
  <si>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</si>
  <si>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</si>
  <si>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</si>
  <si>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</si>
  <si>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</si>
  <si>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</si>
  <si>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</si>
  <si>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</si>
  <si>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</si>
  <si>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</si>
  <si>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</si>
  <si>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</si>
  <si>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</si>
  <si>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</si>
  <si>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</si>
  <si>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</si>
  <si>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</si>
  <si>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</si>
  <si>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</si>
  <si>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</si>
  <si>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</si>
  <si>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</si>
  <si>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</si>
  <si>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</si>
  <si>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</si>
  <si>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</si>
  <si>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</si>
  <si>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</si>
  <si>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</si>
  <si>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</si>
  <si>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</si>
  <si>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</si>
  <si>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</si>
  <si>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</si>
  <si>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</si>
  <si>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</si>
  <si>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</si>
  <si>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</si>
  <si>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</si>
  <si>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</si>
  <si>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</si>
  <si>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</si>
  <si>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</si>
  <si>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</si>
  <si>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</si>
  <si>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</si>
  <si>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</si>
  <si>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</si>
  <si>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</si>
  <si>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</si>
  <si>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</si>
  <si>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</si>
  <si>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</si>
  <si>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</si>
  <si>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</si>
  <si>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</si>
  <si>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</si>
  <si>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</si>
  <si>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</si>
  <si>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</si>
  <si>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</si>
  <si>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</si>
  <si>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</si>
  <si>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</si>
  <si>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</si>
  <si>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</si>
  <si>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</si>
  <si>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</si>
  <si>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</si>
  <si>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</si>
  <si>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</si>
  <si>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</si>
  <si>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</si>
  <si>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</si>
  <si>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</si>
  <si>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</si>
  <si>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</si>
  <si>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</si>
  <si>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</si>
  <si>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</si>
  <si>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</si>
  <si>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</si>
  <si>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</si>
  <si>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</si>
  <si>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</si>
  <si>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</si>
  <si>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</si>
  <si>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</si>
  <si>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</si>
  <si>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</si>
  <si>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</si>
  <si>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</si>
  <si>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</si>
  <si>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</si>
  <si>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</si>
  <si>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</si>
  <si>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</si>
  <si>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</si>
  <si>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</si>
  <si>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</si>
  <si>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</si>
  <si>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</si>
  <si>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</si>
  <si>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</si>
  <si>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</si>
  <si>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</si>
  <si>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</si>
  <si>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</si>
  <si>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</si>
  <si>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</si>
  <si>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</si>
  <si>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</si>
  <si>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</si>
  <si>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</si>
  <si>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</si>
  <si>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</si>
  <si>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</si>
  <si>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</si>
  <si>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</si>
  <si>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</si>
  <si>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</si>
  <si>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</si>
  <si>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</si>
  <si>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</si>
  <si>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</si>
  <si>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</si>
  <si>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</si>
  <si>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</si>
  <si>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</si>
  <si>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</si>
  <si>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</si>
  <si>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</si>
  <si>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</si>
  <si>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</si>
  <si>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</si>
  <si>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</si>
  <si>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</si>
  <si>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</si>
  <si>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</si>
  <si>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</si>
  <si>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</si>
  <si>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</si>
  <si>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</si>
  <si>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</si>
  <si>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</si>
  <si>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</si>
  <si>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</si>
  <si>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</si>
  <si>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</si>
  <si>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</si>
  <si>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</si>
  <si>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</si>
  <si>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</si>
  <si>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</si>
  <si>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</si>
  <si>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</si>
  <si>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</si>
  <si>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</si>
  <si>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</si>
  <si>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</si>
  <si>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</si>
  <si>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</si>
  <si>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</si>
  <si>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</si>
  <si>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</si>
  <si>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</si>
  <si>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</si>
  <si>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</si>
  <si>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</si>
  <si>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</si>
  <si>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</si>
  <si>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</si>
  <si>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</si>
  <si>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</si>
  <si>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</si>
  <si>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</si>
  <si>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</si>
  <si>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</si>
  <si>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</si>
  <si>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</si>
  <si>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</si>
  <si>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</si>
  <si>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</si>
  <si>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</si>
  <si>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</si>
  <si>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</si>
  <si>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</si>
  <si>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</si>
  <si>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</si>
  <si>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</si>
  <si>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</si>
  <si>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</si>
  <si>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</si>
  <si>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</si>
  <si>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</si>
  <si>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</si>
  <si>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</si>
  <si>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</si>
  <si>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</si>
  <si>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</si>
  <si>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</si>
  <si>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</si>
  <si>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</si>
  <si>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</si>
  <si>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</si>
  <si>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</si>
  <si>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</si>
  <si>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</si>
  <si>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</si>
  <si>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</si>
  <si>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</si>
  <si>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</si>
  <si>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</si>
  <si>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</si>
  <si>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</si>
  <si>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</si>
  <si>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</si>
  <si>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</si>
  <si>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</si>
  <si>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</si>
  <si>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</si>
  <si>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</si>
  <si>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</si>
  <si>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</si>
  <si>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</si>
  <si>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</si>
  <si>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</si>
  <si>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</si>
  <si>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</si>
  <si>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</si>
  <si>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</si>
  <si>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</si>
  <si>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</si>
  <si>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</si>
  <si>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</si>
  <si>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</si>
  <si>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</si>
  <si>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</si>
  <si>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</si>
  <si>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</si>
  <si>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</si>
  <si>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</si>
  <si>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</si>
  <si>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</si>
  <si>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</si>
  <si>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</si>
  <si>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</si>
  <si>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</si>
  <si>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</si>
  <si>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</si>
  <si>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</si>
  <si>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</si>
  <si>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</si>
  <si>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</si>
  <si>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</si>
  <si>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</si>
  <si>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</si>
  <si>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</si>
  <si>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</si>
  <si>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</si>
  <si>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</si>
  <si>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</si>
  <si>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</si>
  <si>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</si>
  <si>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</si>
  <si>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</si>
  <si>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</si>
  <si>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</si>
  <si>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</si>
  <si>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</si>
  <si>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</si>
  <si>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</si>
  <si>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</si>
  <si>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</si>
  <si>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</si>
  <si>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</si>
  <si>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</si>
  <si>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</si>
  <si>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</si>
  <si>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</si>
  <si>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</si>
  <si>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</si>
  <si>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</si>
  <si>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</si>
  <si>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</si>
  <si>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</si>
  <si>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</si>
  <si>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</si>
  <si>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</si>
  <si>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</si>
  <si>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</si>
  <si>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</si>
  <si>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</si>
  <si>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</si>
  <si>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</si>
  <si>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</si>
  <si>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</si>
  <si>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</si>
  <si>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</si>
  <si>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</si>
  <si>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</si>
  <si>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</si>
  <si>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</si>
  <si>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</si>
  <si>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</si>
  <si>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</si>
  <si>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</si>
  <si>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</si>
  <si>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</si>
  <si>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</si>
  <si>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</si>
  <si>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</si>
  <si>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</si>
  <si>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</si>
  <si>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</si>
  <si>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</si>
  <si>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</si>
  <si>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</si>
  <si>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</si>
  <si>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</si>
  <si>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</si>
  <si>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</si>
  <si>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</si>
  <si>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</si>
  <si>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</si>
  <si>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</si>
  <si>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</si>
  <si>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</si>
  <si>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</si>
  <si>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</si>
  <si>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</si>
  <si>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</si>
  <si>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</si>
  <si>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</si>
  <si>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</si>
  <si>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</si>
  <si>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</si>
  <si>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</si>
  <si>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</si>
  <si>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</si>
  <si>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</si>
  <si>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</si>
  <si>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</si>
  <si>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</si>
  <si>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</si>
  <si>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</si>
  <si>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</si>
  <si>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</si>
  <si>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</si>
  <si>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</si>
  <si>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</si>
  <si>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</si>
  <si>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</si>
  <si>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</si>
  <si>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</si>
  <si>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</si>
  <si>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</si>
  <si>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</si>
  <si>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</si>
  <si>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</si>
  <si>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</si>
  <si>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</si>
  <si>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</si>
  <si>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</si>
  <si>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</si>
  <si>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</si>
  <si>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</si>
  <si>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</si>
  <si>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</si>
  <si>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</si>
  <si>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</si>
  <si>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</si>
  <si>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</si>
  <si>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</si>
  <si>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</si>
  <si>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</si>
  <si>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</si>
  <si>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</si>
  <si>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</si>
  <si>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</si>
  <si>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</si>
  <si>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</si>
  <si>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</si>
  <si>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</si>
  <si>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</si>
  <si>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</si>
  <si>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</si>
  <si>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</si>
  <si>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</si>
  <si>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</si>
  <si>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</si>
  <si>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</si>
  <si>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</si>
  <si>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</si>
  <si>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</si>
  <si>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</si>
  <si>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</si>
  <si>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</si>
  <si>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</si>
  <si>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</si>
  <si>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</si>
  <si>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</si>
  <si>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</si>
  <si>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</si>
  <si>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</si>
  <si>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</si>
  <si>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</si>
  <si>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</si>
  <si>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</si>
  <si>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</si>
  <si>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</si>
  <si>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</si>
  <si>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</si>
  <si>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</si>
  <si>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</si>
  <si>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</si>
  <si>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</si>
  <si>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</si>
  <si>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</si>
  <si>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</si>
  <si>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</si>
  <si>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</si>
  <si>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</si>
  <si>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</si>
  <si>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</si>
  <si>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</si>
  <si>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</si>
  <si>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</si>
  <si>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</si>
  <si>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</si>
  <si>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</si>
  <si>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</si>
  <si>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</si>
  <si>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</si>
  <si>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</si>
  <si>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</si>
  <si>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</si>
  <si>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</si>
  <si>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</si>
  <si>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</si>
  <si>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</si>
  <si>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</si>
  <si>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</si>
  <si>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</si>
  <si>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</si>
  <si>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</si>
  <si>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</si>
  <si>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</si>
  <si>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</si>
  <si>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</si>
  <si>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</si>
  <si>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</si>
  <si>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</si>
  <si>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</si>
  <si>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</si>
  <si>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</si>
  <si>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</si>
  <si>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</si>
  <si>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</si>
  <si>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</si>
  <si>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</si>
  <si>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</si>
  <si>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</si>
  <si>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</si>
  <si>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</si>
  <si>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</si>
  <si>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</si>
  <si>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</si>
  <si>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</si>
  <si>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</si>
  <si>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</si>
  <si>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</si>
  <si>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</si>
  <si>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</si>
  <si>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</si>
  <si>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</si>
  <si>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</si>
  <si>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</si>
  <si>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</si>
  <si>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</si>
  <si>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</si>
  <si>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</si>
  <si>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</si>
  <si>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</si>
  <si>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</si>
  <si>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</si>
  <si>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</si>
  <si>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</si>
  <si>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</si>
  <si>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</si>
  <si>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</si>
  <si>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</si>
  <si>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</si>
  <si>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</si>
  <si>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</si>
  <si>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</si>
  <si>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</si>
  <si>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</si>
  <si>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</si>
  <si>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</si>
  <si>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</si>
  <si>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</si>
  <si>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</si>
  <si>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</si>
  <si>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</si>
  <si>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</si>
  <si>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</si>
  <si>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</si>
  <si>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</si>
  <si>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</si>
  <si>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</si>
  <si>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</si>
  <si>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</si>
  <si>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</si>
  <si>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</si>
  <si>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</si>
  <si>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</si>
  <si>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</si>
  <si>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</si>
  <si>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</si>
  <si>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</si>
  <si>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</si>
  <si>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</si>
  <si>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</si>
  <si>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</si>
  <si>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</si>
  <si>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</si>
  <si>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</si>
  <si>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</si>
  <si>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</si>
  <si>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</si>
  <si>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</si>
  <si>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</si>
  <si>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</si>
  <si>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</si>
  <si>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</si>
  <si>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</si>
  <si>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</si>
  <si>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</si>
  <si>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</si>
  <si>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</si>
  <si>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</si>
  <si>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</si>
  <si>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</si>
  <si>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</si>
  <si>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</si>
  <si>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</si>
  <si>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</si>
  <si>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</si>
  <si>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</si>
  <si>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</si>
  <si>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</si>
  <si>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</si>
  <si>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</si>
  <si>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</si>
  <si>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</si>
  <si>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</si>
  <si>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</si>
  <si>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</si>
  <si>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</si>
  <si>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</si>
  <si>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</si>
  <si>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</si>
  <si>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</si>
  <si>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</si>
  <si>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</si>
  <si>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</si>
  <si>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</si>
  <si>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</si>
  <si>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</si>
  <si>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</si>
  <si>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</si>
  <si>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</si>
  <si>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</si>
  <si>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</si>
  <si>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</si>
  <si>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</si>
  <si>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</si>
  <si>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</si>
  <si>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</si>
  <si>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</si>
  <si>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</si>
  <si>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</si>
  <si>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</si>
  <si>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</si>
  <si>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</si>
  <si>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</si>
  <si>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</si>
  <si>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</si>
  <si>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</si>
  <si>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</si>
  <si>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</si>
  <si>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</si>
  <si>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</si>
  <si>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</si>
  <si>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</si>
  <si>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</si>
  <si>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</si>
  <si>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</si>
  <si>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</si>
  <si>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</si>
  <si>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</si>
  <si>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</si>
  <si>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</si>
  <si>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</si>
  <si>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</si>
  <si>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</si>
  <si>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</si>
  <si>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</si>
  <si>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</si>
  <si>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</si>
  <si>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</si>
  <si>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</si>
  <si>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</si>
  <si>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</si>
  <si>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</si>
  <si>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</si>
  <si>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</si>
  <si>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</si>
  <si>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</si>
  <si>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</si>
  <si>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</si>
  <si>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</si>
  <si>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</si>
  <si>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</si>
  <si>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</si>
  <si>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</si>
  <si>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</si>
  <si>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</si>
  <si>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</si>
  <si>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</si>
  <si>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</si>
  <si>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</si>
  <si>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</si>
  <si>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</si>
  <si>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</si>
  <si>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</si>
  <si>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</si>
  <si>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</si>
  <si>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</si>
  <si>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</si>
  <si>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</si>
  <si>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</si>
  <si>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</si>
  <si>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</si>
  <si>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</si>
  <si>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</si>
  <si>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</si>
  <si>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</si>
  <si>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</si>
  <si>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</si>
  <si>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</si>
  <si>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</si>
  <si>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</si>
  <si>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</si>
  <si>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</si>
  <si>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</si>
  <si>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</si>
  <si>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</si>
  <si>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</si>
  <si>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</si>
  <si>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</si>
  <si>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</si>
  <si>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</si>
  <si>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</si>
  <si>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</si>
  <si>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</si>
  <si>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</si>
  <si>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</si>
  <si>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</si>
  <si>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</si>
  <si>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</si>
  <si>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</si>
  <si>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</si>
  <si>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</si>
  <si>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</si>
  <si>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</si>
  <si>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</si>
  <si>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</si>
  <si>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</si>
  <si>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</si>
  <si>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</si>
  <si>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</si>
  <si>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</si>
  <si>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</si>
  <si>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</si>
  <si>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</si>
  <si>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</si>
  <si>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</si>
  <si>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</si>
  <si>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</si>
  <si>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</si>
  <si>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</si>
  <si>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</si>
  <si>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</si>
  <si>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</si>
  <si>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</si>
  <si>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</si>
  <si>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</si>
  <si>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</si>
  <si>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</si>
  <si>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</si>
  <si>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</si>
  <si>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</si>
  <si>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</si>
  <si>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</si>
  <si>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</si>
  <si>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</si>
  <si>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</si>
  <si>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</si>
  <si>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</si>
  <si>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</si>
  <si>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</si>
  <si>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</si>
  <si>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</si>
  <si>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</si>
  <si>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</si>
  <si>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</si>
  <si>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</si>
  <si>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</si>
  <si>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</si>
  <si>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</si>
  <si>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</si>
  <si>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</si>
  <si>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</si>
  <si>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</si>
  <si>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</si>
  <si>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</si>
  <si>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</si>
  <si>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</si>
  <si>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</si>
  <si>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</si>
  <si>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</si>
  <si>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</si>
  <si>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</si>
  <si>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</si>
  <si>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</si>
  <si>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</si>
  <si>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</si>
  <si>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</si>
  <si>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</si>
  <si>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</si>
  <si>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</si>
  <si>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</si>
  <si>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</si>
  <si>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</si>
  <si>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</si>
  <si>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</si>
  <si>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</si>
  <si>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</si>
  <si>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</si>
  <si>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</si>
  <si>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</si>
  <si>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</si>
  <si>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</si>
  <si>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</si>
  <si>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</si>
  <si>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</si>
  <si>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</si>
  <si>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</si>
  <si>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</si>
  <si>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</si>
  <si>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</si>
  <si>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</si>
  <si>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</si>
  <si>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</si>
  <si>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</si>
  <si>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</si>
  <si>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</si>
  <si>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</si>
  <si>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</si>
  <si>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</si>
  <si>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</si>
  <si>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</si>
  <si>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</si>
  <si>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</si>
  <si>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</si>
  <si>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</si>
  <si>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</si>
  <si>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</si>
  <si>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</si>
  <si>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</si>
  <si>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</si>
  <si>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</si>
  <si>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</si>
  <si>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</si>
  <si>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</si>
  <si>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</si>
  <si>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</si>
  <si>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</si>
  <si>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</si>
  <si>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</si>
  <si>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</si>
  <si>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</si>
  <si>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</si>
  <si>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</si>
  <si>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</si>
  <si>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</si>
  <si>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</si>
  <si>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</si>
  <si>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</si>
  <si>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</si>
  <si>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</si>
  <si>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</si>
  <si>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</si>
  <si>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</si>
  <si>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</si>
  <si>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</si>
  <si>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</si>
  <si>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</si>
  <si>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</si>
  <si>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</si>
  <si>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</si>
  <si>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</si>
  <si>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</si>
  <si>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</si>
  <si>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</si>
  <si>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</si>
  <si>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</si>
  <si>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</si>
  <si>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</si>
  <si>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</si>
  <si>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</si>
  <si>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</si>
  <si>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</si>
  <si>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</si>
  <si>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</si>
  <si>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</si>
  <si>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</si>
  <si>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</si>
  <si>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</si>
  <si>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</si>
  <si>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</si>
  <si>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</si>
  <si>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</si>
  <si>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</si>
  <si>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</si>
  <si>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</si>
  <si>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</si>
  <si>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</si>
  <si>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</si>
  <si>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</si>
  <si>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</si>
  <si>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</si>
  <si>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</si>
  <si>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</si>
  <si>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</si>
  <si>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</si>
  <si>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</si>
  <si>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</si>
  <si>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</si>
  <si>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</si>
  <si>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</si>
  <si>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</si>
  <si>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</si>
  <si>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</si>
  <si>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</si>
  <si>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</si>
  <si>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</si>
  <si>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</si>
  <si>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</si>
  <si>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</si>
  <si>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</si>
  <si>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</si>
  <si>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</si>
  <si>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</si>
  <si>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</si>
  <si>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</si>
  <si>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</si>
  <si>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</si>
  <si>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</si>
  <si>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</si>
  <si>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</si>
  <si>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</si>
  <si>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</si>
  <si>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</si>
  <si>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</si>
  <si>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</si>
  <si>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</si>
  <si>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</si>
  <si>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</si>
  <si>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</si>
  <si>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</si>
  <si>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</si>
  <si>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</si>
  <si>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</si>
  <si>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</si>
  <si>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</si>
  <si>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</si>
  <si>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</si>
  <si>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</si>
  <si>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</si>
  <si>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</si>
  <si>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</si>
  <si>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</si>
  <si>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</si>
  <si>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</si>
  <si>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</si>
  <si>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</si>
  <si>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</si>
  <si>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</si>
  <si>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</si>
  <si>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</si>
  <si>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</si>
  <si>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</si>
  <si>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</si>
  <si>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</si>
  <si>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</si>
  <si>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</si>
  <si>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</si>
  <si>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</si>
  <si>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</si>
  <si>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</si>
  <si>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</si>
  <si>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</si>
  <si>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</si>
  <si>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</si>
  <si>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</si>
  <si>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</si>
  <si>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</si>
  <si>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</si>
  <si>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</si>
  <si>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</si>
  <si>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</si>
  <si>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</si>
  <si>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</si>
  <si>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</si>
  <si>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</si>
  <si>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</si>
  <si>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</si>
  <si>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</si>
  <si>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</si>
  <si>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</si>
  <si>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</si>
  <si>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</si>
  <si>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</si>
  <si>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</si>
  <si>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</si>
  <si>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</si>
  <si>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</si>
  <si>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</si>
  <si>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</si>
  <si>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</si>
  <si>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</si>
  <si>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</si>
  <si>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</si>
  <si>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</si>
  <si>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</si>
  <si>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</si>
  <si>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</si>
  <si>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</si>
  <si>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</si>
  <si>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</si>
  <si>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</si>
  <si>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</si>
  <si>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</si>
  <si>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</si>
  <si>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</si>
  <si>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</si>
  <si>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</si>
  <si>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</si>
  <si>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</si>
  <si>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</si>
  <si>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</si>
  <si>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</si>
  <si>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</si>
  <si>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</si>
  <si>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</si>
  <si>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</si>
  <si>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</si>
  <si>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</si>
  <si>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</si>
  <si>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</si>
  <si>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</si>
  <si>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</si>
  <si>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</si>
  <si>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</si>
  <si>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</si>
  <si>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</si>
  <si>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</si>
  <si>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</si>
  <si>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</si>
  <si>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</si>
  <si>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</si>
  <si>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</si>
  <si>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</si>
  <si>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</si>
  <si>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</si>
  <si>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</si>
  <si>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</si>
  <si>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</si>
  <si>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</si>
  <si>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</si>
  <si>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</si>
  <si>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</si>
  <si>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</si>
  <si>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</si>
  <si>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</si>
  <si>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</si>
  <si>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</si>
  <si>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</si>
  <si>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</si>
  <si>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</si>
  <si>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</si>
  <si>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</si>
  <si>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</si>
  <si>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</si>
  <si>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</si>
  <si>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</si>
  <si>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</si>
  <si>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</si>
  <si>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</si>
  <si>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</si>
  <si>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</si>
  <si>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</si>
  <si>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</si>
  <si>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</si>
  <si>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</si>
  <si>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</si>
  <si>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</si>
  <si>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</si>
  <si>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</si>
  <si>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</si>
  <si>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</si>
  <si>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</si>
  <si>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</si>
  <si>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</si>
  <si>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</si>
  <si>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</si>
  <si>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</si>
  <si>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</si>
  <si>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</si>
  <si>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</si>
  <si>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</si>
  <si>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</si>
  <si>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</si>
  <si>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</si>
  <si>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</si>
  <si>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</si>
  <si>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</si>
  <si>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</si>
  <si>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</si>
  <si>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</si>
  <si>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</si>
  <si>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</si>
  <si>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</si>
  <si>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</si>
  <si>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</si>
  <si>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</si>
  <si>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</si>
  <si>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</si>
  <si>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</si>
  <si>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</si>
  <si>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</si>
  <si>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</si>
  <si>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</si>
  <si>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</si>
  <si>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</si>
  <si>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</si>
  <si>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</si>
  <si>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</si>
  <si>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</si>
  <si>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</si>
  <si>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</si>
  <si>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</si>
  <si>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</si>
  <si>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</si>
  <si>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</si>
  <si>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</si>
  <si>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</si>
  <si>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</si>
  <si>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</si>
  <si>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</si>
  <si>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</si>
  <si>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</si>
  <si>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</si>
  <si>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</si>
  <si>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</si>
  <si>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</si>
  <si>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</si>
  <si>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</si>
  <si>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</si>
  <si>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</si>
  <si>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</si>
  <si>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</si>
  <si>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</si>
  <si>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</si>
  <si>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</si>
  <si>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</si>
  <si>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</si>
  <si>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</si>
  <si>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</si>
  <si>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</si>
  <si>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</si>
  <si>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</si>
  <si>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</si>
  <si>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</si>
  <si>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</si>
  <si>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</si>
  <si>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</si>
  <si>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</si>
  <si>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</si>
  <si>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</si>
  <si>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</si>
  <si>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</si>
  <si>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</si>
  <si>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</si>
  <si>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</si>
  <si>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</si>
  <si>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</si>
  <si>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</si>
  <si>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</si>
  <si>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</si>
  <si>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</si>
  <si>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</si>
  <si>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</si>
  <si>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</si>
  <si>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</si>
  <si>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</si>
  <si>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</si>
  <si>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</si>
  <si>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</si>
  <si>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</si>
  <si>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</si>
  <si>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</si>
  <si>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</si>
  <si>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</si>
  <si>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</si>
  <si>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</si>
  <si>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</si>
  <si>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</si>
  <si>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</si>
  <si>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</si>
  <si>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</si>
  <si>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</si>
  <si>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</si>
  <si>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</si>
  <si>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</si>
  <si>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</si>
  <si>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</si>
  <si>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</si>
  <si>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</si>
  <si>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</si>
  <si>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</si>
  <si>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</si>
  <si>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</si>
  <si>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</si>
  <si>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</si>
  <si>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</si>
  <si>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</si>
  <si>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</si>
  <si>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</si>
  <si>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</si>
  <si>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</si>
  <si>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</si>
  <si>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</si>
  <si>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</si>
  <si>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</si>
  <si>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</si>
  <si>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</si>
  <si>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</si>
  <si>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</si>
  <si>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</si>
  <si>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</si>
  <si>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</si>
  <si>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</si>
  <si>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</si>
  <si>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</si>
  <si>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</si>
  <si>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</si>
  <si>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</si>
  <si>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</si>
  <si>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</si>
  <si>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</si>
  <si>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</si>
  <si>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</si>
  <si>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</si>
  <si>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</si>
  <si>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</si>
  <si>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</si>
  <si>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</si>
  <si>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</si>
  <si>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</si>
  <si>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</si>
  <si>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</si>
  <si>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</si>
  <si>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</si>
  <si>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</si>
  <si>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</si>
  <si>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</si>
  <si>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</si>
  <si>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</si>
  <si>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</si>
  <si>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</si>
  <si>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</si>
  <si>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</si>
  <si>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</si>
  <si>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</si>
  <si>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</si>
  <si>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</si>
  <si>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</si>
  <si>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</si>
  <si>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</si>
  <si>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</si>
  <si>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</si>
  <si>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</si>
  <si>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</si>
  <si>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</si>
  <si>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</si>
  <si>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</si>
  <si>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</si>
  <si>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</si>
  <si>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</si>
  <si>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</si>
  <si>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</si>
  <si>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</si>
  <si>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</si>
  <si>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</si>
  <si>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</si>
  <si>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</si>
  <si>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</si>
  <si>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</si>
  <si>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</si>
  <si>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</si>
  <si>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</si>
  <si>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</si>
  <si>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</si>
  <si>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</si>
  <si>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</si>
  <si>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</si>
  <si>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</si>
  <si>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</si>
  <si>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</si>
  <si>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</si>
  <si>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</si>
  <si>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</si>
  <si>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</si>
  <si>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</si>
  <si>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</si>
  <si>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</si>
  <si>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</si>
  <si>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</si>
  <si>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</si>
  <si>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</si>
  <si>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</si>
  <si>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</si>
  <si>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</si>
  <si>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</si>
  <si>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</si>
  <si>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</si>
  <si>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</si>
  <si>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</si>
  <si>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</si>
  <si>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</si>
  <si>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</si>
  <si>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</si>
  <si>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</si>
  <si>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</si>
  <si>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</si>
  <si>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</si>
  <si>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</si>
  <si>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</si>
  <si>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</si>
  <si>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</si>
  <si>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</si>
  <si>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</si>
  <si>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</si>
  <si>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</si>
  <si>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</si>
  <si>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</si>
  <si>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</si>
  <si>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</si>
  <si>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</si>
  <si>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</si>
  <si>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</si>
  <si>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</si>
  <si>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</si>
  <si>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</si>
  <si>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</si>
  <si>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</si>
  <si>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</si>
  <si>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</si>
  <si>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</si>
  <si>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</si>
  <si>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</si>
  <si>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</si>
  <si>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</si>
  <si>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</si>
  <si>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</si>
  <si>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</si>
  <si>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</si>
  <si>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</si>
  <si>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</si>
  <si>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</si>
  <si>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</si>
  <si>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</si>
  <si>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</si>
  <si>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</si>
  <si>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</si>
  <si>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</si>
  <si>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</si>
  <si>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</si>
  <si>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</si>
  <si>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</si>
  <si>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</si>
  <si>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</si>
  <si>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</si>
  <si>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</si>
  <si>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</si>
  <si>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</si>
  <si>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</si>
  <si>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</si>
  <si>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</si>
  <si>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</si>
  <si>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</si>
  <si>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</si>
  <si>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</si>
  <si>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</si>
  <si>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</si>
  <si>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</si>
  <si>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</si>
  <si>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</si>
  <si>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</si>
  <si>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</si>
  <si>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</si>
  <si>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</si>
  <si>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</si>
  <si>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</si>
  <si>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</si>
  <si>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</si>
  <si>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</si>
  <si>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</si>
  <si>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</si>
  <si>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</si>
  <si>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</si>
  <si>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</si>
  <si>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</si>
  <si>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</si>
  <si>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</si>
  <si>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</si>
  <si>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</si>
  <si>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</si>
  <si>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</si>
  <si>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</si>
  <si>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</si>
  <si>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</si>
  <si>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</si>
  <si>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</si>
  <si>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</si>
  <si>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</si>
  <si>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</si>
  <si>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</si>
  <si>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</si>
  <si>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</si>
  <si>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</si>
  <si>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</si>
  <si>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</si>
  <si>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</si>
  <si>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</si>
  <si>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</si>
  <si>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</si>
  <si>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</si>
  <si>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</si>
  <si>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</si>
  <si>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</si>
  <si>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</si>
  <si>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</si>
  <si>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</si>
  <si>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</si>
  <si>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</si>
  <si>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</si>
  <si>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</si>
  <si>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</si>
  <si>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</si>
  <si>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</si>
  <si>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</si>
  <si>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</si>
  <si>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</si>
  <si>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</si>
  <si>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</si>
  <si>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</si>
  <si>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</si>
  <si>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</si>
  <si>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</si>
  <si>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</si>
  <si>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</si>
  <si>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</si>
  <si>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</si>
  <si>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</si>
  <si>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</si>
  <si>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</si>
  <si>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</si>
  <si>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</si>
  <si>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</si>
  <si>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</si>
  <si>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</si>
  <si>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</si>
  <si>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</si>
  <si>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</si>
  <si>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</si>
  <si>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</si>
  <si>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</si>
  <si>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</si>
  <si>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</si>
  <si>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</si>
  <si>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</si>
  <si>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</si>
  <si>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</si>
  <si>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</si>
  <si>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</si>
  <si>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</si>
  <si>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</si>
  <si>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</si>
  <si>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</si>
  <si>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</si>
  <si>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</si>
  <si>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</si>
  <si>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</si>
  <si>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</si>
  <si>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</si>
  <si>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</si>
  <si>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</si>
  <si>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</si>
  <si>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</si>
  <si>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</si>
  <si>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</si>
  <si>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</si>
  <si>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</si>
  <si>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</si>
  <si>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</si>
  <si>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</si>
  <si>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</si>
  <si>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</si>
  <si>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</si>
  <si>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</si>
  <si>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</si>
  <si>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</si>
  <si>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</si>
  <si>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</si>
  <si>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</si>
  <si>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</si>
  <si>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</si>
  <si>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</si>
  <si>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</si>
  <si>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</si>
  <si>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</si>
  <si>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</si>
  <si>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</si>
  <si>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</si>
  <si>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</si>
  <si>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</si>
  <si>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</si>
  <si>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</si>
  <si>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</si>
  <si>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</si>
  <si>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</si>
  <si>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</si>
  <si>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</si>
  <si>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</si>
  <si>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</si>
  <si>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</si>
  <si>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</si>
  <si>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</si>
  <si>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</si>
  <si>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</si>
  <si>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</si>
  <si>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</si>
  <si>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</si>
  <si>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</si>
  <si>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</si>
  <si>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</si>
  <si>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</si>
  <si>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</si>
  <si>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</si>
  <si>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</si>
  <si>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</si>
  <si>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</si>
  <si>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</si>
  <si>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</si>
  <si>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</si>
  <si>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</si>
  <si>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</si>
  <si>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</si>
  <si>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</si>
  <si>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</si>
  <si>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</si>
  <si>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</si>
  <si>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</si>
  <si>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</si>
  <si>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</si>
  <si>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</si>
  <si>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</si>
  <si>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</si>
  <si>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</si>
  <si>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</si>
  <si>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</si>
  <si>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</si>
  <si>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</si>
  <si>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</si>
  <si>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</si>
  <si>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</si>
  <si>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</si>
  <si>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</si>
  <si>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</si>
  <si>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</si>
  <si>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</si>
  <si>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</si>
  <si>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</si>
  <si>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</si>
  <si>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</si>
  <si>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</si>
  <si>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</si>
  <si>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</si>
  <si>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</si>
  <si>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</si>
  <si>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</si>
  <si>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</si>
  <si>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</si>
  <si>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</si>
  <si>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</si>
  <si>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</si>
  <si>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</si>
  <si>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</si>
  <si>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</si>
  <si>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</si>
  <si>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</si>
  <si>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</si>
  <si>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</si>
  <si>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</si>
  <si>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</si>
  <si>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</si>
  <si>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</si>
  <si>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</si>
  <si>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</si>
  <si>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</si>
  <si>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</si>
  <si>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</si>
  <si>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</si>
  <si>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</si>
  <si>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</si>
  <si>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</si>
  <si>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</si>
  <si>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</si>
  <si>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</si>
  <si>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</si>
  <si>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</si>
  <si>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</si>
  <si>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</si>
  <si>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</si>
  <si>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</si>
  <si>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</si>
  <si>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</si>
  <si>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</si>
  <si>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</si>
  <si>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</si>
  <si>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</si>
  <si>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</si>
  <si>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</si>
  <si>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</si>
  <si>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</si>
  <si>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</si>
  <si>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</si>
  <si>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</si>
  <si>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</si>
  <si>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</si>
  <si>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</si>
  <si>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</si>
  <si>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</si>
  <si>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</si>
  <si>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</si>
  <si>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</si>
  <si>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</si>
  <si>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</si>
  <si>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</si>
  <si>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</si>
  <si>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</si>
  <si>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</si>
  <si>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</si>
  <si>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</si>
  <si>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</si>
  <si>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</si>
  <si>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</si>
  <si>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</si>
  <si>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</si>
  <si>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</si>
  <si>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</si>
  <si>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</si>
  <si>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</si>
  <si>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</si>
  <si>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</si>
  <si>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</si>
  <si>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</si>
  <si>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</si>
  <si>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</si>
  <si>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</si>
  <si>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</si>
  <si>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</si>
  <si>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</si>
  <si>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</si>
  <si>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</si>
  <si>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</si>
  <si>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</si>
  <si>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</si>
  <si>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</si>
  <si>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</si>
  <si>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</si>
  <si>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</si>
  <si>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</si>
  <si>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</si>
  <si>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</si>
  <si>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</si>
  <si>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</si>
  <si>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</si>
  <si>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</si>
  <si>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</si>
  <si>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</si>
  <si>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</si>
  <si>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</si>
  <si>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</si>
  <si>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</si>
  <si>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</si>
  <si>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</si>
  <si>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</si>
  <si>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</si>
  <si>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</si>
  <si>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</si>
  <si>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</si>
  <si>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</si>
  <si>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</si>
  <si>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</si>
  <si>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</si>
  <si>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</si>
  <si>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</si>
  <si>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</si>
  <si>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</si>
  <si>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</si>
  <si>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</si>
  <si>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</si>
  <si>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</si>
  <si>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</si>
  <si>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</si>
  <si>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</si>
  <si>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</si>
  <si>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</si>
  <si>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</si>
  <si>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</si>
  <si>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</si>
  <si>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</si>
  <si>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</si>
  <si>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</si>
  <si>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</si>
  <si>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</si>
  <si>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</si>
  <si>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</si>
  <si>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</si>
  <si>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</si>
  <si>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</si>
  <si>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</si>
  <si>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</si>
  <si>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</si>
  <si>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</si>
  <si>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</si>
  <si>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</si>
  <si>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</si>
  <si>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</si>
  <si>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</si>
  <si>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</si>
  <si>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</si>
  <si>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</si>
  <si>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</si>
  <si>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</si>
  <si>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</si>
  <si>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</si>
  <si>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</si>
  <si>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</si>
  <si>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</si>
  <si>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</si>
  <si>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</si>
  <si>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</si>
  <si>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</si>
  <si>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</si>
  <si>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</si>
  <si>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</si>
  <si>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</si>
  <si>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</si>
  <si>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</si>
  <si>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</si>
  <si>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</si>
  <si>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</si>
  <si>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</si>
  <si>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</si>
  <si>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</si>
  <si>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</si>
  <si>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</si>
  <si>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</si>
  <si>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</si>
  <si>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</si>
  <si>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</si>
  <si>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</si>
  <si>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</si>
  <si>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</si>
  <si>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</si>
  <si>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</si>
  <si>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</si>
  <si>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</si>
  <si>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</si>
  <si>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</si>
  <si>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</si>
  <si>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</si>
  <si>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</si>
  <si>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</si>
  <si>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</si>
  <si>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</si>
  <si>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</si>
  <si>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</si>
  <si>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</si>
  <si>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</si>
  <si>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</si>
  <si>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</si>
  <si>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</si>
  <si>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</si>
  <si>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</si>
  <si>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</si>
  <si>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</si>
  <si>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</si>
  <si>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</si>
  <si>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</si>
  <si>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</si>
  <si>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</si>
  <si>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</si>
  <si>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</si>
  <si>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</si>
  <si>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</si>
  <si>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</si>
  <si>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</si>
  <si>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</si>
  <si>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</si>
  <si>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</si>
  <si>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</si>
  <si>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</si>
  <si>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</si>
  <si>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</si>
  <si>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</si>
  <si>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</si>
  <si>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</si>
  <si>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</si>
  <si>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</si>
  <si>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</si>
  <si>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</si>
  <si>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</si>
  <si>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</si>
  <si>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</si>
  <si>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</si>
  <si>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</si>
  <si>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</si>
  <si>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</si>
  <si>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</si>
  <si>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</si>
  <si>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</si>
  <si>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</si>
  <si>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</si>
  <si>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</si>
  <si>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</si>
  <si>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</si>
  <si>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</si>
  <si>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</si>
  <si>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</si>
  <si>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</si>
  <si>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</si>
  <si>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</si>
  <si>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</si>
  <si>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</si>
  <si>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</si>
  <si>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</si>
  <si>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</si>
  <si>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</si>
  <si>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</si>
  <si>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</si>
  <si>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</si>
  <si>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</si>
  <si>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</si>
  <si>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</si>
  <si>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</si>
  <si>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</si>
  <si>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</si>
  <si>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</si>
  <si>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</si>
  <si>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</si>
  <si>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</si>
  <si>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</si>
  <si>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</si>
  <si>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</si>
  <si>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</si>
  <si>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</si>
  <si>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</si>
  <si>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</si>
  <si>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</si>
  <si>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</si>
  <si>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</si>
  <si>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</si>
  <si>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</si>
  <si>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</si>
  <si>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</si>
  <si>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</si>
  <si>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</si>
  <si>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</si>
  <si>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</si>
  <si>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</si>
  <si>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</si>
  <si>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</si>
  <si>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</si>
  <si>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</si>
  <si>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</si>
  <si>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</si>
  <si>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</si>
  <si>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</si>
  <si>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</si>
  <si>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</si>
  <si>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</si>
  <si>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</si>
  <si>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</si>
  <si>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</si>
  <si>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</si>
  <si>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</si>
  <si>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</si>
  <si>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</si>
  <si>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</si>
  <si>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</si>
  <si>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</si>
  <si>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</si>
  <si>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</si>
  <si>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</si>
  <si>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</si>
  <si>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</si>
  <si>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</si>
  <si>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</si>
  <si>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</si>
  <si>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</si>
  <si>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</si>
  <si>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</si>
  <si>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</si>
  <si>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</si>
  <si>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</si>
  <si>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</si>
  <si>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</si>
  <si>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</si>
  <si>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</si>
  <si>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</si>
  <si>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</si>
  <si>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</si>
  <si>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</si>
  <si>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</si>
  <si>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</si>
  <si>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</si>
  <si>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</si>
  <si>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</si>
  <si>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</si>
  <si>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</si>
  <si>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</si>
  <si>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</si>
  <si>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</si>
  <si>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</si>
  <si>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</si>
  <si>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</si>
  <si>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</si>
  <si>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</si>
  <si>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</si>
  <si>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</si>
  <si>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</si>
  <si>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</si>
  <si>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</si>
  <si>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</si>
  <si>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</si>
  <si>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</si>
  <si>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</si>
  <si>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</si>
  <si>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</si>
  <si>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</si>
  <si>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</si>
  <si>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</si>
  <si>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</si>
  <si>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</si>
  <si>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</si>
  <si>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</si>
  <si>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</si>
  <si>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</si>
  <si>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</si>
  <si>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</si>
  <si>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</si>
  <si>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</si>
  <si>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</si>
  <si>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</si>
  <si>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</si>
  <si>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</si>
  <si>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</si>
  <si>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</si>
  <si>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</si>
  <si>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</si>
  <si>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</si>
  <si>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</si>
  <si>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</si>
  <si>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</si>
  <si>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</si>
  <si>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</si>
  <si>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</si>
  <si>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</si>
  <si>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</si>
  <si>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</si>
  <si>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</si>
  <si>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</si>
  <si>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</si>
  <si>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</si>
  <si>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</si>
  <si>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</si>
  <si>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</si>
  <si>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</si>
  <si>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</si>
  <si>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</si>
  <si>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</si>
  <si>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</si>
  <si>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</si>
  <si>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</si>
  <si>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</si>
  <si>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</si>
  <si>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</si>
  <si>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</si>
  <si>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</si>
  <si>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</si>
  <si>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</si>
  <si>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</si>
  <si>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</si>
  <si>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</si>
  <si>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</si>
  <si>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</si>
  <si>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</si>
  <si>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</si>
  <si>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</si>
  <si>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</si>
  <si>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</si>
  <si>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</si>
  <si>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</si>
  <si>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</si>
  <si>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</si>
  <si>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</si>
  <si>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</si>
  <si>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</si>
  <si>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</si>
  <si>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</si>
  <si>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</si>
  <si>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</si>
  <si>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</si>
  <si>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</si>
  <si>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</si>
  <si>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</si>
  <si>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</si>
  <si>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</si>
  <si>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</si>
  <si>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</si>
  <si>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</si>
  <si>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</si>
  <si>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</si>
  <si>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</si>
  <si>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</si>
  <si>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</si>
  <si>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</si>
  <si>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</si>
  <si>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</si>
  <si>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</si>
  <si>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</si>
  <si>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</si>
  <si>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</si>
  <si>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</si>
  <si>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</si>
  <si>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</si>
  <si>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</si>
  <si>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</si>
  <si>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</si>
  <si>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</si>
  <si>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</si>
  <si>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</si>
  <si>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</si>
  <si>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</si>
  <si>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</si>
  <si>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</si>
  <si>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</si>
  <si>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</si>
  <si>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</si>
  <si>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</si>
  <si>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</si>
  <si>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</si>
  <si>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</si>
  <si>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</si>
  <si>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</si>
  <si>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</si>
  <si>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</si>
  <si>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</si>
  <si>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</si>
  <si>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</si>
  <si>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</si>
  <si>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</si>
  <si>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</si>
  <si>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</si>
  <si>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</si>
  <si>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</si>
  <si>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</si>
  <si>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</si>
  <si>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</si>
  <si>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</si>
  <si>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</si>
  <si>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</si>
  <si>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</si>
  <si>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</si>
  <si>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</si>
  <si>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</si>
  <si>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</si>
  <si>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</si>
  <si>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</si>
  <si>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</si>
  <si>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</si>
  <si>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</si>
  <si>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</si>
  <si>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</si>
  <si>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</si>
  <si>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</si>
  <si>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</si>
  <si>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</si>
  <si>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</si>
  <si>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</si>
  <si>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</si>
  <si>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</si>
  <si>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</si>
  <si>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</si>
  <si>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</si>
  <si>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</si>
  <si>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</si>
  <si>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</si>
  <si>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</si>
  <si>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</si>
  <si>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</si>
  <si>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</si>
  <si>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</si>
  <si>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</si>
  <si>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</si>
  <si>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</si>
  <si>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</si>
  <si>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</si>
  <si>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</si>
  <si>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</si>
  <si>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</si>
  <si>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</si>
  <si>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</si>
  <si>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</si>
  <si>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</si>
  <si>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</si>
  <si>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</si>
  <si>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</si>
  <si>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</si>
  <si>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</si>
  <si>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</si>
  <si>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</si>
  <si>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</si>
  <si>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</si>
  <si>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</si>
  <si>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</si>
  <si>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</si>
  <si>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</si>
  <si>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</si>
  <si>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</si>
  <si>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</si>
  <si>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</si>
  <si>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</si>
  <si>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</si>
  <si>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</si>
  <si>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</si>
  <si>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</si>
  <si>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</si>
  <si>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</si>
  <si>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</si>
  <si>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</si>
  <si>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</si>
  <si>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</si>
  <si>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</si>
  <si>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</si>
  <si>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</si>
  <si>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</si>
  <si>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</si>
  <si>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</si>
  <si>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</si>
  <si>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</si>
  <si>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</si>
  <si>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</si>
  <si>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</si>
  <si>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</si>
  <si>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</si>
  <si>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</si>
  <si>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</si>
  <si>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</si>
  <si>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</si>
  <si>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</si>
  <si>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</si>
  <si>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</si>
  <si>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</si>
  <si>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</si>
  <si>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</si>
  <si>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</si>
  <si>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</si>
  <si>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</si>
  <si>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</si>
  <si>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</si>
  <si>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</si>
  <si>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</si>
  <si>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</si>
  <si>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</si>
  <si>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</si>
  <si>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</si>
  <si>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</si>
  <si>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</si>
  <si>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</si>
  <si>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</si>
  <si>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</si>
  <si>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</si>
  <si>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</si>
  <si>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</si>
  <si>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</si>
  <si>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</si>
  <si>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</si>
  <si>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</si>
  <si>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</si>
  <si>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</si>
  <si>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</si>
  <si>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</si>
  <si>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</si>
  <si>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</si>
  <si>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</si>
  <si>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</si>
  <si>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</si>
  <si>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</si>
  <si>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</si>
  <si>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</si>
  <si>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</si>
  <si>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</si>
  <si>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</si>
  <si>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</si>
  <si>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</si>
  <si>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</si>
  <si>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</si>
  <si>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</si>
  <si>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</si>
  <si>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</si>
  <si>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</si>
  <si>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</si>
  <si>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</si>
  <si>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</si>
  <si>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</si>
  <si>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</si>
  <si>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</si>
  <si>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</si>
  <si>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</si>
  <si>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</si>
  <si>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</si>
  <si>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</si>
  <si>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</si>
  <si>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</si>
  <si>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</si>
  <si>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</si>
  <si>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</si>
  <si>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</si>
  <si>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</si>
  <si>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</si>
  <si>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</si>
  <si>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</si>
  <si>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</si>
  <si>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</si>
  <si>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</si>
  <si>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</si>
  <si>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</si>
  <si>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</si>
  <si>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</si>
  <si>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</si>
  <si>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</si>
  <si>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</si>
  <si>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</si>
  <si>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</si>
  <si>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</si>
  <si>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</si>
  <si>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</si>
  <si>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</si>
  <si>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</si>
  <si>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</si>
  <si>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</si>
  <si>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</si>
  <si>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</si>
  <si>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</si>
  <si>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</si>
  <si>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</si>
  <si>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</si>
  <si>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</si>
  <si>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</si>
  <si>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</si>
  <si>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</si>
  <si>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</si>
  <si>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</si>
  <si>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</si>
  <si>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</si>
  <si>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</si>
  <si>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</si>
  <si>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</si>
  <si>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</si>
  <si>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</si>
  <si>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</si>
  <si>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</si>
  <si>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</si>
  <si>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</si>
  <si>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</si>
  <si>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</si>
  <si>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</si>
  <si>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</si>
  <si>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</si>
  <si>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</si>
  <si>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</si>
  <si>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</si>
  <si>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</si>
  <si>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</si>
  <si>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</si>
  <si>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</si>
  <si>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</si>
  <si>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</si>
  <si>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</si>
  <si>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</si>
  <si>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</si>
  <si>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</si>
  <si>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</si>
  <si>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</si>
  <si>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</si>
  <si>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</si>
  <si>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</si>
  <si>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</si>
  <si>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</si>
  <si>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</si>
  <si>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</si>
  <si>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</si>
  <si>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</si>
  <si>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</si>
  <si>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</si>
  <si>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</si>
  <si>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</si>
  <si>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</si>
  <si>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</si>
  <si>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</si>
  <si>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</si>
  <si>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</si>
  <si>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</si>
  <si>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</si>
  <si>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</si>
  <si>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</si>
  <si>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</si>
  <si>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</si>
  <si>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</si>
  <si>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</si>
  <si>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</si>
  <si>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</si>
  <si>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</si>
  <si>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</si>
  <si>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</si>
  <si>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</si>
  <si>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</si>
  <si>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</si>
  <si>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</si>
  <si>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</si>
  <si>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</si>
  <si>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</si>
  <si>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</si>
  <si>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</si>
  <si>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</si>
  <si>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</si>
  <si>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</si>
  <si>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</si>
  <si>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</si>
  <si>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</si>
  <si>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</si>
  <si>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</si>
  <si>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</si>
  <si>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</si>
  <si>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</si>
  <si>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</si>
  <si>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</si>
  <si>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</si>
  <si>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</si>
  <si>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</si>
  <si>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</si>
  <si>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</si>
  <si>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</si>
  <si>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</si>
  <si>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</si>
  <si>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</si>
  <si>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</si>
  <si>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</si>
  <si>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</si>
  <si>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</si>
  <si>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</si>
  <si>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</si>
  <si>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</si>
  <si>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</si>
  <si>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</si>
  <si>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</si>
  <si>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</si>
  <si>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</si>
  <si>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</si>
  <si>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</si>
  <si>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</si>
  <si>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</si>
  <si>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</si>
  <si>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</si>
  <si>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</si>
  <si>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</si>
  <si>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</si>
  <si>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</si>
  <si>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</si>
  <si>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</si>
  <si>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</si>
  <si>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</si>
  <si>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</si>
  <si>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</si>
  <si>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</si>
  <si>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</si>
  <si>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</si>
  <si>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</si>
  <si>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</si>
  <si>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</si>
  <si>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</si>
  <si>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</si>
  <si>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</si>
  <si>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</si>
  <si>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</si>
  <si>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</si>
  <si>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</si>
  <si>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</si>
  <si>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</si>
  <si>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</si>
  <si>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</si>
  <si>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</si>
  <si>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</si>
  <si>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</si>
  <si>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</si>
  <si>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</si>
  <si>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</si>
  <si>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</si>
  <si>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</si>
  <si>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</si>
  <si>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</si>
  <si>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</si>
  <si>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</si>
  <si>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</si>
  <si>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</si>
  <si>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</si>
  <si>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</si>
  <si>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</si>
  <si>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</si>
  <si>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</si>
  <si>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</si>
  <si>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</si>
  <si>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</si>
  <si>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</si>
  <si>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</si>
  <si>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</si>
  <si>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</si>
  <si>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</si>
  <si>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</si>
  <si>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</si>
  <si>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</si>
  <si>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</si>
  <si>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</si>
  <si>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</si>
  <si>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</si>
  <si>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</si>
  <si>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</si>
  <si>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</si>
  <si>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</si>
  <si>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</si>
  <si>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</si>
  <si>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</si>
  <si>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</si>
  <si>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</si>
  <si>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</si>
  <si>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</si>
  <si>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</si>
  <si>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</si>
  <si>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</si>
  <si>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</si>
  <si>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</si>
  <si>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</si>
  <si>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</si>
  <si>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</si>
  <si>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</si>
  <si>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</si>
  <si>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</si>
  <si>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</si>
  <si>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</si>
  <si>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</si>
  <si>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</si>
  <si>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</si>
  <si>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</si>
  <si>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</si>
  <si>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</si>
  <si>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</si>
  <si>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</si>
  <si>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</si>
  <si>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</si>
  <si>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</si>
  <si>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</si>
  <si>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</si>
  <si>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</si>
  <si>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</si>
  <si>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</si>
  <si>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</si>
  <si>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</si>
  <si>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</si>
  <si>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</si>
  <si>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</si>
  <si>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</si>
  <si>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</si>
  <si>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</si>
  <si>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</si>
  <si>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</si>
  <si>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</si>
  <si>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</si>
  <si>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</si>
  <si>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</si>
  <si>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</si>
  <si>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</si>
  <si>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</si>
  <si>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</si>
  <si>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</si>
  <si>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</si>
  <si>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</si>
  <si>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</si>
  <si>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</si>
  <si>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</si>
  <si>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</si>
  <si>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</si>
  <si>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</si>
  <si>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</si>
  <si>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</si>
  <si>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</si>
  <si>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</si>
  <si>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</si>
  <si>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</si>
  <si>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</si>
  <si>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</si>
  <si>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</si>
  <si>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</si>
  <si>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</si>
  <si>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</si>
  <si>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</si>
  <si>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</si>
  <si>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</si>
  <si>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</si>
  <si>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</si>
  <si>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</si>
  <si>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</si>
  <si>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</si>
  <si>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</si>
  <si>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</si>
  <si>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</si>
  <si>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</si>
  <si>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</si>
  <si>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</si>
  <si>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</si>
  <si>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</si>
  <si>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</si>
  <si>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</si>
  <si>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</si>
  <si>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</si>
  <si>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</si>
  <si>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</si>
  <si>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</si>
  <si>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</si>
  <si>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</si>
  <si>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</si>
  <si>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</si>
  <si>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</si>
  <si>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</si>
  <si>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</si>
  <si>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</si>
  <si>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</si>
  <si>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</si>
  <si>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</si>
  <si>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</si>
  <si>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</si>
  <si>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</si>
  <si>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</si>
  <si>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</si>
  <si>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</si>
  <si>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</si>
  <si>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</si>
  <si>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</si>
  <si>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</si>
  <si>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</si>
  <si>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</si>
  <si>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</si>
  <si>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</si>
  <si>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</si>
  <si>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</si>
  <si>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</si>
  <si>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</si>
  <si>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</si>
  <si>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</si>
  <si>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</si>
  <si>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</si>
  <si>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</si>
  <si>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</si>
  <si>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</si>
  <si>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</si>
  <si>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</si>
  <si>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</si>
  <si>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</si>
  <si>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</si>
  <si>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</si>
  <si>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</si>
  <si>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</si>
  <si>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</si>
  <si>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</si>
  <si>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</si>
  <si>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</si>
  <si>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</si>
  <si>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</si>
  <si>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</si>
  <si>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</si>
  <si>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</si>
  <si>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</si>
  <si>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</si>
  <si>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</si>
  <si>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</si>
  <si>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</si>
  <si>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</si>
  <si>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</si>
  <si>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</si>
  <si>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</si>
  <si>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</si>
  <si>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</si>
  <si>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</si>
  <si>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</si>
  <si>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</si>
  <si>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</si>
  <si>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</si>
  <si>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</si>
  <si>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</si>
  <si>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</si>
  <si>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</si>
  <si>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</si>
  <si>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</si>
  <si>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</si>
  <si>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</si>
  <si>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</si>
  <si>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</si>
  <si>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</si>
  <si>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</si>
  <si>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</si>
  <si>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</si>
  <si>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</si>
  <si>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</si>
  <si>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</si>
  <si>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</si>
  <si>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</si>
  <si>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</si>
  <si>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</si>
  <si>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</si>
  <si>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</si>
  <si>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</si>
  <si>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</si>
  <si>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</si>
  <si>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</si>
  <si>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</si>
  <si>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</si>
  <si>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</si>
  <si>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</si>
  <si>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</si>
  <si>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</si>
  <si>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</si>
  <si>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</si>
  <si>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</si>
  <si>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</si>
  <si>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</si>
  <si>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</si>
  <si>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</si>
  <si>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</si>
  <si>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</si>
  <si>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</si>
  <si>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</si>
  <si>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</si>
  <si>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</si>
  <si>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</si>
  <si>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</si>
  <si>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</si>
  <si>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</si>
  <si>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</si>
  <si>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</si>
  <si>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</si>
  <si>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</si>
  <si>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</si>
  <si>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</si>
  <si>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</si>
  <si>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</si>
  <si>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</si>
  <si>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</si>
  <si>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</si>
  <si>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</si>
  <si>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</si>
  <si>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</si>
  <si>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</si>
  <si>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</si>
  <si>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</si>
  <si>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</si>
  <si>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</si>
  <si>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</si>
  <si>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</si>
  <si>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</si>
  <si>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</si>
  <si>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</si>
  <si>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</si>
  <si>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</si>
  <si>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</si>
  <si>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</si>
  <si>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</si>
  <si>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</si>
  <si>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</si>
  <si>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</si>
  <si>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</si>
  <si>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</si>
  <si>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</si>
  <si>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</si>
  <si>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</si>
  <si>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</si>
  <si>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</si>
  <si>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</si>
  <si>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</si>
  <si>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</si>
  <si>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</si>
  <si>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</si>
  <si>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</si>
  <si>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</si>
  <si>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</si>
  <si>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</si>
  <si>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</si>
  <si>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</si>
  <si>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</si>
  <si>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</si>
  <si>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</si>
  <si>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</si>
  <si>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</si>
  <si>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</si>
  <si>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</si>
  <si>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</si>
  <si>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</si>
  <si>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</si>
  <si>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</si>
  <si>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</si>
  <si>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</si>
  <si>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</si>
  <si>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</si>
  <si>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</si>
  <si>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</si>
  <si>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</si>
  <si>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</si>
  <si>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</si>
  <si>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</si>
  <si>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</si>
  <si>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</si>
  <si>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</si>
  <si>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</si>
  <si>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</si>
  <si>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</si>
  <si>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</si>
  <si>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</si>
  <si>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</si>
  <si>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</si>
  <si>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</si>
  <si>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</si>
  <si>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</si>
  <si>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</si>
  <si>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</si>
  <si>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</si>
  <si>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</si>
  <si>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</si>
  <si>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</si>
  <si>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</si>
  <si>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</si>
  <si>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</si>
  <si>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</si>
  <si>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</si>
  <si>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</si>
  <si>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</si>
  <si>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</si>
  <si>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</si>
  <si>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</si>
  <si>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</si>
  <si>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</si>
  <si>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</si>
  <si>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</si>
  <si>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</si>
  <si>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</si>
  <si>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</si>
  <si>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</si>
  <si>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</si>
  <si>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</si>
  <si>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</si>
  <si>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</si>
  <si>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</si>
  <si>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</si>
  <si>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</si>
  <si>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</si>
  <si>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</si>
  <si>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</si>
  <si>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</si>
  <si>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</si>
  <si>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</si>
  <si>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</si>
  <si>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</si>
  <si>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</si>
  <si>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</si>
  <si>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</si>
  <si>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</si>
  <si>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</si>
  <si>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</si>
  <si>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</si>
  <si>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</si>
  <si>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</si>
  <si>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</si>
  <si>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</si>
  <si>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</si>
  <si>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</si>
  <si>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</si>
  <si>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</si>
  <si>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</si>
  <si>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</si>
  <si>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</si>
  <si>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</si>
  <si>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</si>
  <si>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</si>
  <si>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</si>
  <si>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</si>
  <si>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</si>
  <si>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</si>
  <si>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</si>
  <si>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</si>
  <si>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</si>
  <si>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</si>
  <si>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</si>
  <si>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</si>
  <si>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</si>
  <si>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</si>
  <si>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</si>
  <si>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</si>
  <si>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</si>
  <si>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</si>
  <si>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</si>
  <si>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</si>
  <si>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</si>
  <si>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</si>
  <si>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</si>
  <si>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</si>
  <si>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</si>
  <si>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</si>
  <si>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</si>
  <si>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</si>
  <si>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</si>
  <si>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</si>
  <si>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</si>
  <si>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</si>
  <si>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</si>
  <si>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</si>
  <si>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</si>
  <si>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</si>
  <si>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</si>
  <si>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</si>
  <si>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</si>
  <si>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</si>
  <si>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</si>
  <si>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</si>
  <si>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</si>
  <si>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</si>
  <si>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</si>
  <si>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</si>
  <si>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</si>
  <si>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</si>
  <si>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</si>
  <si>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</si>
  <si>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</si>
  <si>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</si>
  <si>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</si>
  <si>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</si>
  <si>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</si>
  <si>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</si>
  <si>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</si>
  <si>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</si>
  <si>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</si>
  <si>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</si>
  <si>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</si>
  <si>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</si>
  <si>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</si>
  <si>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</si>
  <si>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</si>
  <si>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</si>
  <si>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</si>
  <si>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</si>
  <si>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</si>
  <si>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</si>
  <si>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</si>
  <si>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</si>
  <si>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</si>
  <si>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</si>
  <si>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</si>
  <si>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</si>
  <si>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</si>
  <si>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</si>
  <si>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</si>
  <si>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</si>
  <si>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</si>
  <si>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</si>
  <si>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</si>
  <si>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</si>
  <si>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</si>
  <si>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</si>
  <si>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</si>
  <si>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</si>
  <si>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</si>
  <si>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</si>
  <si>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</si>
  <si>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</si>
  <si>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</si>
  <si>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</si>
  <si>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</si>
  <si>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</si>
  <si>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</si>
  <si>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</si>
  <si>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</si>
  <si>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</si>
  <si>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</si>
  <si>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</si>
  <si>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</si>
  <si>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</si>
  <si>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</si>
  <si>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</si>
  <si>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</si>
  <si>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</si>
  <si>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</si>
  <si>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</si>
  <si>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</si>
  <si>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</si>
  <si>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</si>
  <si>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</si>
  <si>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</si>
  <si>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</si>
  <si>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</si>
  <si>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</si>
  <si>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</si>
  <si>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</si>
  <si>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</si>
  <si>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</si>
  <si>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</si>
  <si>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</si>
  <si>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</si>
  <si>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</si>
  <si>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</si>
  <si>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</si>
  <si>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</si>
  <si>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</si>
  <si>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</si>
  <si>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</si>
  <si>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</si>
  <si>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</si>
  <si>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</si>
  <si>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</si>
  <si>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</si>
  <si>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</si>
  <si>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</si>
  <si>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</si>
  <si>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</si>
  <si>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</si>
  <si>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</si>
  <si>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</si>
  <si>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</si>
  <si>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</si>
  <si>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</si>
  <si>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</si>
  <si>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</si>
  <si>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</si>
  <si>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</si>
  <si>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</si>
  <si>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</si>
  <si>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</si>
  <si>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</si>
  <si>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</si>
  <si>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</si>
  <si>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</si>
  <si>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</si>
  <si>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</si>
  <si>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</si>
  <si>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</si>
  <si>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</si>
  <si>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</si>
  <si>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</si>
  <si>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</si>
  <si>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</si>
  <si>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</si>
  <si>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</si>
  <si>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</si>
  <si>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</si>
  <si>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</si>
  <si>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</si>
  <si>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</si>
  <si>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</si>
  <si>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</si>
  <si>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</si>
  <si>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</si>
  <si>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</si>
  <si>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</si>
  <si>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</si>
  <si>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</si>
  <si>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</si>
  <si>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</si>
  <si>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</si>
  <si>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</si>
  <si>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</si>
  <si>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</si>
  <si>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</si>
  <si>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</si>
  <si>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</si>
  <si>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</si>
  <si>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</si>
  <si>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</si>
  <si>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</si>
  <si>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</si>
  <si>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</si>
  <si>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</si>
  <si>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</si>
  <si>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</si>
  <si>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</si>
  <si>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</si>
  <si>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</si>
  <si>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</si>
  <si>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</si>
  <si>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</si>
  <si>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</si>
  <si>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</si>
  <si>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</si>
  <si>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</si>
  <si>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</si>
  <si>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</si>
  <si>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</si>
  <si>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</si>
  <si>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</si>
  <si>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</si>
  <si>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</si>
  <si>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</si>
  <si>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</si>
  <si>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</si>
  <si>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</si>
  <si>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</si>
  <si>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</si>
  <si>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</si>
  <si>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</si>
  <si>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</si>
  <si>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</si>
  <si>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</si>
  <si>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</si>
  <si>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</si>
  <si>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</si>
  <si>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</si>
  <si>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</si>
  <si>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</si>
  <si>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</si>
  <si>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</si>
  <si>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</si>
  <si>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</si>
  <si>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</si>
  <si>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</si>
  <si>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</si>
  <si>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</si>
  <si>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</si>
  <si>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</si>
  <si>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</si>
  <si>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</si>
  <si>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</si>
  <si>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</si>
  <si>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</si>
  <si>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</si>
  <si>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</si>
  <si>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</si>
  <si>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</si>
  <si>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</si>
  <si>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</si>
  <si>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</si>
  <si>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</si>
  <si>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</si>
  <si>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</si>
  <si>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</si>
  <si>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</si>
  <si>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</si>
  <si>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</si>
  <si>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</si>
  <si>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</si>
  <si>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</si>
  <si>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</si>
  <si>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</si>
  <si>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</si>
  <si>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</si>
  <si>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</si>
  <si>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</si>
  <si>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</si>
  <si>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</si>
  <si>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</si>
  <si>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</si>
  <si>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</si>
  <si>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</si>
  <si>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</si>
  <si>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</si>
  <si>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</si>
  <si>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</si>
  <si>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</si>
  <si>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</si>
  <si>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</si>
  <si>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</si>
  <si>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</si>
  <si>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</si>
  <si>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</si>
  <si>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</si>
  <si>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</si>
  <si>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</si>
  <si>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</si>
  <si>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</si>
  <si>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</si>
  <si>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</si>
  <si>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</si>
  <si>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</si>
  <si>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</si>
  <si>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</si>
  <si>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</si>
  <si>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</si>
  <si>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</si>
  <si>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</si>
  <si>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</si>
  <si>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</si>
  <si>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</si>
  <si>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</si>
  <si>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</si>
  <si>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</si>
  <si>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</si>
  <si>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</si>
  <si>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</si>
  <si>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</si>
  <si>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</si>
  <si>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</si>
  <si>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</si>
  <si>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</si>
  <si>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</si>
  <si>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</si>
  <si>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</si>
  <si>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</si>
  <si>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</si>
  <si>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</si>
  <si>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</si>
  <si>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</si>
  <si>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</si>
  <si>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</si>
  <si>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</si>
  <si>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</si>
  <si>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</si>
  <si>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</si>
  <si>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</si>
  <si>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</si>
  <si>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</si>
  <si>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</si>
  <si>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</si>
  <si>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</si>
  <si>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</si>
  <si>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</si>
  <si>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</si>
  <si>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</si>
  <si>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</si>
  <si>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</si>
  <si>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</si>
  <si>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</si>
  <si>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</si>
  <si>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</si>
  <si>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</si>
  <si>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</si>
  <si>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</si>
  <si>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</si>
  <si>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</si>
  <si>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</si>
  <si>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</si>
  <si>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</si>
  <si>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</si>
  <si>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</si>
  <si>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</si>
  <si>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</si>
  <si>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</si>
  <si>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</si>
  <si>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</si>
  <si>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</si>
  <si>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</si>
  <si>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</si>
  <si>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</si>
  <si>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</si>
  <si>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</si>
  <si>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</si>
  <si>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</si>
  <si>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</si>
  <si>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</si>
  <si>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</si>
  <si>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</si>
  <si>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</si>
  <si>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</si>
  <si>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</si>
  <si>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</si>
  <si>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</si>
  <si>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</si>
  <si>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</si>
  <si>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</si>
  <si>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</si>
  <si>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</si>
  <si>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</si>
  <si>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</si>
  <si>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</si>
  <si>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</si>
  <si>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</si>
  <si>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</si>
  <si>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</si>
  <si>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</si>
  <si>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</si>
  <si>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</si>
  <si>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</si>
  <si>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</si>
  <si>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</si>
  <si>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</si>
  <si>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</si>
  <si>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</si>
  <si>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</si>
  <si>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</si>
  <si>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</si>
  <si>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</si>
  <si>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</si>
  <si>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</si>
  <si>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</si>
  <si>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</si>
  <si>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</si>
  <si>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</si>
  <si>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</si>
  <si>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</si>
  <si>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</si>
  <si>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</si>
  <si>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</si>
  <si>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</si>
  <si>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</si>
  <si>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</si>
  <si>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</si>
  <si>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</si>
  <si>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</si>
  <si>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</si>
  <si>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</si>
  <si>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</si>
  <si>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</si>
  <si>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</si>
  <si>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</si>
  <si>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</si>
  <si>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</si>
  <si>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</si>
  <si>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</si>
  <si>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</si>
  <si>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</si>
  <si>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</si>
  <si>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</si>
  <si>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</si>
  <si>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</si>
  <si>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</si>
  <si>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</si>
  <si>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</si>
  <si>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</si>
  <si>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</si>
  <si>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</si>
  <si>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</si>
  <si>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</si>
  <si>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</si>
  <si>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</si>
  <si>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</si>
  <si>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</si>
  <si>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</si>
  <si>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</si>
  <si>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</si>
  <si>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</si>
  <si>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</si>
  <si>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</si>
  <si>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</si>
  <si>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</si>
  <si>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</si>
  <si>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</si>
  <si>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</si>
  <si>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</si>
  <si>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</si>
  <si>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</si>
  <si>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</si>
  <si>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</si>
  <si>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</si>
  <si>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</si>
  <si>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</si>
  <si>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</si>
  <si>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</si>
  <si>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</si>
  <si>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</si>
  <si>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</si>
  <si>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</si>
  <si>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</si>
  <si>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</si>
  <si>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</si>
  <si>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</si>
  <si>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</si>
  <si>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</si>
  <si>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</si>
  <si>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</si>
  <si>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</si>
  <si>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</si>
  <si>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</si>
  <si>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</si>
  <si>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</si>
  <si>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</si>
  <si>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</si>
  <si>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</si>
  <si>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</si>
  <si>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</si>
  <si>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</si>
  <si>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</si>
  <si>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</si>
  <si>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</si>
  <si>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</si>
  <si>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</si>
  <si>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</si>
  <si>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</si>
  <si>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</si>
  <si>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</si>
  <si>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</si>
  <si>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</si>
  <si>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</si>
  <si>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</si>
  <si>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</si>
  <si>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</si>
  <si>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</si>
  <si>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</si>
  <si>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</si>
  <si>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</si>
  <si>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</si>
  <si>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</si>
  <si>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</si>
  <si>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</si>
  <si>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</si>
  <si>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</si>
  <si>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</si>
  <si>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</si>
  <si>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</si>
  <si>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</si>
  <si>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</si>
  <si>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</si>
  <si>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</si>
  <si>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</si>
  <si>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</si>
  <si>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</si>
  <si>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</si>
  <si>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</si>
  <si>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</si>
  <si>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</si>
  <si>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</si>
  <si>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</si>
  <si>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</si>
  <si>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</si>
  <si>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</si>
  <si>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</si>
  <si>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</si>
  <si>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</si>
  <si>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</si>
  <si>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</si>
  <si>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</si>
  <si>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</si>
  <si>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</si>
  <si>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</si>
  <si>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</si>
  <si>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</si>
  <si>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</si>
  <si>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</si>
  <si>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</si>
  <si>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</si>
  <si>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</si>
  <si>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</si>
  <si>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</si>
  <si>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</si>
  <si>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</si>
  <si>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</si>
  <si>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</si>
  <si>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</si>
  <si>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</si>
  <si>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</si>
  <si>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</si>
  <si>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</si>
  <si>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</si>
  <si>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</si>
  <si>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</si>
  <si>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</si>
  <si>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</si>
  <si>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</si>
  <si>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</si>
  <si>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</si>
  <si>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</si>
  <si>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</si>
  <si>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</si>
  <si>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</si>
  <si>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</si>
  <si>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</si>
  <si>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</si>
  <si>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</si>
  <si>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</si>
  <si>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</si>
  <si>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</si>
  <si>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</si>
  <si>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</si>
  <si>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</si>
  <si>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</si>
  <si>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</si>
  <si>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</si>
  <si>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</si>
  <si>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</si>
  <si>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</si>
  <si>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</si>
  <si>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</si>
  <si>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</si>
  <si>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</si>
  <si>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</si>
  <si>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</si>
  <si>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</si>
  <si>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</si>
  <si>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</si>
  <si>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</si>
  <si>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</si>
  <si>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</si>
  <si>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</si>
  <si>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</si>
  <si>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</si>
  <si>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</si>
  <si>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</si>
  <si>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</si>
  <si>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</si>
  <si>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</si>
  <si>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</si>
  <si>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</si>
  <si>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</si>
  <si>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</si>
  <si>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</si>
  <si>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</si>
  <si>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</si>
  <si>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</si>
  <si>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</si>
  <si>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</si>
  <si>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</si>
  <si>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</si>
  <si>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</si>
  <si>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</si>
  <si>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</si>
  <si>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</si>
  <si>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</si>
  <si>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</si>
  <si>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</si>
  <si>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</si>
  <si>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</si>
  <si>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</si>
  <si>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</si>
  <si>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</si>
  <si>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</si>
  <si>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</si>
  <si>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</si>
  <si>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</si>
  <si>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</si>
  <si>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</si>
  <si>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</si>
  <si>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</si>
  <si>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</si>
  <si>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</si>
  <si>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</si>
  <si>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</si>
  <si>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</si>
  <si>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</si>
  <si>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</si>
  <si>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</si>
  <si>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</si>
  <si>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</si>
  <si>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</si>
  <si>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</si>
  <si>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</si>
  <si>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</si>
  <si>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</si>
  <si>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</si>
  <si>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</si>
  <si>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</si>
  <si>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</si>
  <si>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</si>
  <si>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</si>
  <si>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</si>
  <si>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</si>
  <si>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</si>
  <si>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</si>
  <si>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</si>
  <si>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</si>
  <si>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</si>
  <si>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</si>
  <si>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</si>
  <si>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</si>
  <si>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</si>
  <si>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</si>
  <si>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</si>
  <si>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</si>
  <si>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</si>
  <si>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</si>
  <si>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</si>
  <si>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</si>
  <si>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</si>
  <si>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</si>
  <si>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</si>
  <si>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</si>
  <si>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</si>
  <si>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</si>
  <si>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</si>
  <si>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</si>
  <si>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</si>
  <si>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</si>
  <si>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</si>
  <si>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</si>
  <si>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</si>
  <si>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</si>
  <si>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</si>
  <si>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</si>
  <si>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</si>
  <si>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</si>
  <si>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</si>
  <si>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</si>
  <si>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</si>
  <si>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</si>
  <si>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</si>
  <si>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</si>
  <si>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</si>
  <si>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</si>
  <si>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</si>
  <si>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</si>
  <si>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</si>
  <si>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</si>
  <si>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</si>
  <si>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</si>
  <si>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</si>
  <si>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</si>
  <si>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</si>
  <si>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</si>
  <si>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</si>
  <si>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</si>
  <si>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</si>
  <si>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</si>
  <si>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</si>
  <si>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</si>
  <si>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</si>
  <si>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</si>
  <si>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</si>
  <si>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</si>
  <si>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</si>
  <si>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</si>
  <si>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</si>
  <si>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</si>
  <si>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</si>
  <si>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</si>
  <si>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</si>
  <si>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</si>
  <si>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</si>
  <si>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</si>
  <si>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</si>
  <si>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</si>
  <si>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</si>
  <si>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</si>
  <si>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</si>
  <si>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</si>
  <si>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</si>
  <si>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</si>
  <si>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</si>
  <si>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</si>
  <si>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</si>
  <si>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</si>
  <si>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</si>
  <si>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</si>
  <si>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</si>
  <si>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</si>
  <si>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</si>
  <si>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</si>
  <si>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</si>
  <si>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</si>
  <si>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</si>
  <si>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</si>
  <si>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</si>
  <si>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</si>
  <si>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</si>
  <si>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</si>
  <si>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</si>
  <si>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</si>
  <si>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</si>
  <si>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</si>
  <si>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</si>
  <si>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</si>
  <si>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</si>
  <si>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</si>
  <si>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</si>
  <si>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</si>
  <si>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</si>
  <si>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</si>
  <si>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</si>
  <si>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</si>
  <si>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</si>
  <si>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</si>
  <si>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</si>
  <si>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</si>
  <si>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</si>
  <si>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</si>
  <si>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</si>
  <si>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</si>
  <si>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</si>
  <si>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</si>
  <si>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</si>
  <si>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</si>
  <si>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</si>
  <si>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</si>
  <si>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</si>
  <si>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</si>
  <si>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</si>
  <si>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</si>
  <si>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</si>
  <si>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</si>
  <si>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</si>
  <si>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</si>
  <si>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</si>
  <si>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</si>
  <si>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</si>
  <si>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</si>
  <si>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</si>
  <si>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</si>
  <si>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</si>
  <si>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</si>
  <si>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</si>
  <si>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</si>
  <si>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</si>
  <si>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</si>
  <si>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</si>
  <si>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</si>
  <si>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</si>
  <si>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</si>
  <si>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</si>
  <si>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</si>
  <si>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</si>
  <si>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</si>
  <si>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</si>
  <si>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</si>
  <si>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</si>
  <si>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</si>
  <si>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</si>
  <si>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</si>
  <si>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</si>
  <si>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</si>
  <si>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</si>
  <si>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</si>
  <si>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</si>
  <si>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</si>
  <si>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</si>
  <si>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</si>
  <si>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</si>
  <si>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</si>
  <si>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</si>
  <si>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</si>
  <si>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</si>
  <si>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</si>
  <si>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</si>
  <si>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</si>
  <si>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</si>
  <si>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</si>
  <si>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</si>
  <si>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</si>
  <si>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</si>
  <si>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</si>
  <si>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</si>
  <si>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</si>
  <si>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</si>
  <si>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</si>
  <si>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</si>
  <si>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</si>
  <si>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</si>
  <si>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</si>
  <si>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</si>
  <si>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</si>
  <si>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</si>
  <si>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</si>
  <si>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</si>
  <si>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</si>
  <si>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</si>
  <si>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</si>
  <si>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</si>
  <si>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</si>
  <si>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</si>
  <si>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</si>
  <si>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</si>
  <si>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</si>
  <si>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</si>
  <si>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</si>
  <si>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</si>
  <si>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</si>
  <si>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</si>
  <si>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</si>
  <si>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</si>
  <si>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</si>
  <si>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</si>
  <si>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</si>
  <si>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</si>
  <si>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</si>
  <si>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</si>
  <si>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</si>
  <si>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</si>
  <si>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</si>
  <si>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</si>
  <si>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</si>
  <si>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</si>
  <si>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</si>
  <si>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</si>
  <si>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</si>
  <si>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</si>
  <si>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</si>
  <si>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</si>
  <si>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</si>
  <si>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</si>
  <si>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</si>
  <si>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</si>
  <si>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</si>
  <si>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</si>
  <si>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</si>
  <si>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</si>
  <si>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</si>
  <si>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</si>
  <si>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</si>
  <si>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</si>
  <si>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</si>
  <si>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</si>
  <si>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</si>
  <si>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</si>
  <si>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</si>
  <si>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</si>
  <si>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</si>
  <si>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</si>
  <si>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</si>
  <si>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</si>
  <si>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</si>
  <si>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</si>
  <si>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</si>
  <si>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</si>
  <si>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</si>
  <si>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</si>
  <si>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</si>
  <si>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</si>
  <si>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</si>
  <si>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</si>
  <si>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</si>
  <si>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</si>
  <si>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</si>
  <si>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</si>
  <si>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</si>
  <si>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</si>
  <si>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</si>
  <si>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</si>
  <si>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</si>
  <si>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</si>
  <si>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</si>
  <si>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</si>
  <si>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</si>
  <si>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</si>
  <si>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</si>
  <si>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</si>
  <si>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</si>
  <si>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</si>
  <si>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</si>
  <si>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</si>
  <si>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</si>
  <si>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</si>
  <si>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</si>
  <si>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</si>
  <si>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</si>
  <si>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</si>
  <si>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</si>
  <si>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</si>
  <si>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</si>
  <si>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</si>
  <si>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</si>
  <si>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</si>
  <si>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</si>
  <si>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</si>
  <si>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</si>
  <si>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</si>
  <si>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</si>
  <si>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</si>
  <si>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</si>
  <si>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</si>
  <si>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</si>
  <si>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</si>
  <si>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</si>
  <si>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</si>
  <si>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</si>
  <si>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</si>
  <si>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</si>
  <si>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</si>
  <si>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</si>
  <si>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</si>
  <si>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</si>
  <si>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</si>
  <si>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</si>
  <si>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</si>
  <si>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</si>
  <si>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</si>
  <si>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</si>
  <si>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</si>
  <si>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</si>
  <si>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</si>
  <si>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</si>
  <si>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</si>
  <si>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</si>
  <si>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</si>
  <si>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</si>
  <si>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</si>
  <si>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</si>
  <si>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</si>
  <si>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</si>
  <si>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</si>
  <si>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</si>
  <si>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</si>
  <si>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</si>
  <si>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</si>
  <si>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</si>
  <si>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</si>
  <si>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</si>
  <si>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</si>
  <si>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</si>
  <si>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</si>
  <si>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</si>
  <si>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</si>
  <si>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</si>
  <si>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</si>
  <si>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</si>
  <si>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</si>
  <si>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</si>
  <si>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</si>
  <si>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</si>
  <si>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</si>
  <si>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</si>
  <si>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</si>
  <si>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</si>
  <si>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</si>
  <si>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</si>
  <si>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</si>
  <si>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</si>
  <si>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</si>
  <si>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</si>
  <si>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</si>
  <si>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</si>
  <si>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</si>
  <si>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</si>
  <si>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</si>
  <si>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</si>
  <si>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</si>
  <si>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</si>
  <si>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</si>
  <si>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</si>
  <si>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</si>
  <si>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</si>
  <si>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</si>
  <si>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</si>
  <si>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</si>
  <si>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</si>
  <si>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</si>
  <si>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</si>
  <si>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</si>
  <si>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</si>
  <si>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</si>
  <si>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</si>
  <si>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</si>
  <si>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</si>
  <si>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</si>
  <si>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</si>
  <si>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</si>
  <si>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</si>
  <si>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</si>
  <si>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</si>
  <si>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</si>
  <si>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</si>
  <si>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</si>
  <si>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</si>
  <si>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</si>
  <si>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</si>
  <si>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</si>
  <si>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</si>
  <si>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</si>
  <si>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</si>
  <si>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</si>
  <si>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</si>
  <si>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</si>
  <si>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</si>
  <si>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</si>
  <si>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</si>
  <si>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</si>
  <si>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</si>
  <si>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</si>
  <si>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</si>
  <si>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</si>
  <si>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</si>
  <si>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</si>
  <si>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</si>
  <si>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</si>
  <si>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</si>
  <si>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</si>
  <si>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</si>
  <si>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</si>
  <si>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</si>
  <si>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</si>
  <si>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</si>
  <si>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</si>
  <si>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</si>
  <si>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</si>
  <si>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</si>
  <si>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</si>
  <si>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</si>
  <si>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</si>
  <si>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</si>
  <si>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</si>
  <si>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</si>
  <si>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</si>
  <si>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</si>
  <si>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</si>
  <si>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</si>
  <si>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</si>
  <si>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</si>
  <si>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</si>
  <si>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</si>
  <si>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</si>
  <si>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</si>
  <si>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</si>
  <si>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</si>
  <si>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</si>
  <si>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</si>
  <si>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</si>
  <si>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</si>
  <si>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</si>
  <si>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</si>
  <si>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</si>
  <si>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</si>
  <si>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</si>
  <si>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</si>
  <si>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</si>
  <si>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</si>
  <si>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</si>
  <si>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</si>
  <si>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</si>
  <si>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</si>
  <si>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</si>
  <si>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</si>
  <si>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</si>
  <si>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</si>
  <si>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</si>
  <si>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</si>
  <si>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</si>
  <si>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</si>
  <si>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</si>
  <si>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</si>
  <si>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</si>
  <si>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</si>
  <si>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</si>
  <si>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</si>
  <si>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</si>
  <si>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</si>
  <si>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</si>
  <si>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</si>
  <si>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</si>
  <si>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</si>
  <si>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</si>
  <si>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</si>
  <si>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</si>
  <si>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</si>
  <si>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</si>
  <si>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</si>
  <si>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</si>
  <si>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</si>
  <si>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</si>
  <si>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</si>
  <si>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</si>
  <si>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</si>
  <si>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</si>
  <si>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</si>
  <si>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</si>
  <si>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</si>
  <si>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</si>
  <si>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</si>
  <si>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</si>
  <si>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</si>
  <si>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</si>
  <si>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</si>
  <si>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</si>
  <si>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</si>
  <si>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</si>
  <si>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</si>
  <si>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</si>
  <si>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</si>
  <si>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</si>
  <si>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</si>
  <si>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</si>
  <si>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</si>
  <si>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</si>
  <si>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</si>
  <si>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</si>
  <si>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</si>
  <si>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</si>
  <si>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</si>
  <si>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</si>
  <si>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</si>
  <si>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</si>
  <si>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</si>
  <si>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</si>
  <si>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</si>
  <si>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</si>
  <si>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</si>
  <si>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</si>
  <si>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</si>
  <si>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</si>
  <si>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</si>
  <si>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</si>
  <si>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</si>
  <si>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</si>
  <si>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</si>
  <si>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</si>
  <si>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</si>
  <si>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</si>
  <si>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</si>
  <si>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</si>
  <si>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</si>
  <si>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</si>
  <si>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</si>
  <si>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</si>
  <si>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</si>
  <si>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</si>
  <si>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</si>
  <si>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</si>
  <si>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</si>
  <si>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</si>
  <si>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</si>
  <si>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</si>
  <si>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</si>
  <si>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</si>
  <si>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</si>
  <si>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</si>
  <si>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</si>
  <si>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</si>
  <si>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</si>
  <si>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</si>
  <si>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</si>
  <si>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</si>
  <si>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</si>
  <si>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</si>
  <si>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</si>
  <si>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</si>
  <si>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</si>
  <si>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</si>
  <si>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</si>
  <si>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</si>
  <si>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</si>
  <si>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</si>
  <si>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</si>
  <si>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</si>
  <si>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</si>
  <si>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</si>
  <si>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</si>
  <si>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</si>
  <si>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</si>
  <si>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</si>
  <si>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</si>
  <si>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</si>
  <si>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</si>
  <si>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</si>
  <si>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</si>
  <si>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</si>
  <si>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</si>
  <si>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</si>
  <si>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</si>
  <si>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</si>
  <si>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</si>
  <si>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</si>
  <si>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</si>
  <si>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</si>
  <si>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</si>
  <si>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</si>
  <si>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</si>
  <si>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</si>
  <si>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</si>
  <si>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</si>
  <si>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</si>
  <si>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</si>
  <si>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</si>
  <si>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</si>
  <si>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</si>
  <si>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</si>
  <si>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</si>
  <si>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</si>
  <si>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</si>
  <si>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</si>
  <si>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</si>
  <si>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</si>
  <si>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</si>
  <si>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</si>
  <si>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</si>
  <si>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</si>
  <si>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</si>
  <si>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</si>
  <si>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</si>
  <si>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</si>
  <si>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</si>
  <si>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</si>
  <si>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</si>
  <si>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</si>
  <si>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</si>
  <si>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</si>
  <si>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</si>
  <si>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</si>
  <si>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</si>
  <si>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</si>
  <si>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</si>
  <si>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</si>
  <si>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</si>
  <si>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</si>
  <si>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</si>
  <si>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</si>
  <si>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</si>
  <si>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</si>
  <si>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</si>
  <si>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</si>
  <si>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</si>
  <si>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</si>
  <si>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</si>
  <si>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</si>
  <si>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</si>
  <si>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</si>
  <si>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</si>
  <si>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</si>
  <si>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</si>
  <si>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</si>
  <si>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</si>
  <si>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</si>
  <si>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</si>
  <si>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</si>
  <si>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</si>
  <si>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</si>
  <si>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</si>
  <si>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</si>
  <si>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</si>
  <si>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</si>
  <si>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</si>
  <si>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</si>
  <si>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</si>
  <si>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</si>
  <si>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</si>
  <si>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</si>
  <si>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</si>
  <si>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</si>
  <si>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</si>
  <si>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</si>
  <si>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</si>
  <si>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</si>
  <si>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</si>
  <si>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</si>
  <si>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</si>
  <si>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</si>
  <si>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</si>
  <si>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</si>
  <si>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</si>
  <si>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</si>
  <si>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</si>
  <si>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</si>
  <si>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</si>
  <si>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</si>
  <si>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</si>
  <si>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</si>
  <si>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</si>
  <si>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</si>
  <si>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</si>
  <si>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</si>
  <si>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</si>
  <si>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</si>
  <si>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</si>
  <si>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</si>
  <si>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</si>
  <si>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</si>
  <si>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</si>
  <si>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</si>
  <si>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</si>
  <si>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</si>
  <si>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</si>
  <si>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</si>
  <si>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</si>
  <si>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</si>
  <si>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</si>
  <si>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</si>
  <si>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</si>
  <si>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</si>
  <si>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</si>
  <si>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</si>
  <si>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</si>
  <si>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</si>
  <si>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</si>
  <si>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</si>
  <si>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</si>
  <si>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</si>
  <si>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</si>
  <si>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</si>
  <si>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</si>
  <si>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</si>
  <si>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</si>
  <si>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</si>
  <si>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</si>
  <si>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</si>
  <si>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</si>
  <si>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</si>
  <si>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</si>
  <si>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</si>
  <si>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</si>
  <si>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</si>
  <si>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</si>
  <si>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</si>
  <si>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</si>
  <si>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</si>
  <si>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</si>
  <si>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</si>
  <si>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</si>
  <si>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</si>
  <si>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</si>
  <si>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</si>
  <si>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</si>
  <si>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</si>
  <si>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</si>
  <si>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</si>
  <si>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</si>
  <si>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</si>
  <si>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</si>
  <si>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</si>
  <si>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</si>
  <si>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</si>
  <si>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</si>
  <si>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</si>
  <si>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</si>
  <si>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</si>
  <si>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</si>
  <si>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</si>
  <si>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</si>
  <si>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</si>
  <si>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</si>
  <si>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</si>
  <si>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</si>
  <si>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</si>
  <si>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</si>
  <si>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</si>
  <si>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</si>
  <si>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</si>
  <si>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</si>
  <si>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</si>
  <si>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</si>
  <si>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</si>
  <si>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</si>
  <si>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</si>
  <si>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</si>
  <si>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</si>
  <si>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</si>
  <si>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</si>
  <si>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</si>
  <si>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</si>
  <si>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</si>
  <si>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</si>
  <si>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</si>
  <si>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</si>
  <si>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</si>
  <si>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</si>
  <si>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</si>
  <si>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</si>
  <si>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</si>
  <si>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</si>
  <si>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</si>
  <si>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</si>
  <si>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</si>
  <si>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</si>
  <si>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</si>
  <si>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</si>
  <si>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</si>
  <si>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</si>
  <si>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</si>
  <si>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</si>
  <si>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</si>
  <si>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</si>
  <si>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</si>
  <si>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</si>
  <si>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</si>
  <si>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</si>
  <si>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</si>
  <si>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</si>
  <si>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</si>
  <si>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</si>
  <si>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</si>
  <si>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</si>
  <si>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</si>
  <si>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</si>
  <si>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</si>
  <si>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</si>
  <si>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</si>
  <si>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</si>
  <si>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</si>
  <si>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</si>
  <si>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</si>
  <si>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</si>
  <si>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</si>
  <si>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</si>
  <si>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</si>
  <si>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</si>
  <si>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</si>
  <si>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</si>
  <si>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</si>
  <si>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</si>
  <si>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</si>
  <si>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</si>
  <si>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</si>
  <si>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</si>
  <si>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</si>
  <si>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</si>
  <si>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</si>
  <si>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</si>
  <si>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</si>
  <si>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</si>
  <si>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</si>
  <si>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</si>
  <si>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</si>
  <si>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</si>
  <si>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</si>
  <si>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</si>
  <si>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</si>
  <si>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</si>
  <si>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</si>
  <si>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</si>
  <si>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</si>
  <si>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</si>
  <si>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</si>
  <si>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</si>
  <si>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</si>
  <si>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</si>
  <si>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</si>
  <si>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</si>
  <si>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</si>
  <si>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</si>
  <si>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</si>
  <si>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</si>
  <si>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</si>
  <si>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</si>
  <si>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</si>
  <si>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</si>
  <si>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</si>
  <si>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</si>
  <si>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</si>
  <si>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</si>
  <si>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</si>
  <si>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</si>
  <si>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</si>
  <si>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</si>
  <si>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</si>
  <si>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</si>
  <si>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</si>
  <si>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</si>
  <si>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</si>
  <si>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</si>
  <si>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</si>
  <si>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</si>
  <si>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</si>
  <si>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</si>
  <si>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</si>
  <si>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</si>
  <si>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</si>
  <si>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</si>
  <si>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</si>
  <si>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</si>
  <si>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</si>
  <si>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</si>
  <si>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</si>
  <si>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</si>
  <si>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</si>
  <si>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</si>
  <si>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</si>
  <si>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</si>
  <si>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</si>
  <si>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</si>
  <si>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</si>
  <si>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</si>
  <si>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</si>
  <si>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</si>
  <si>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</si>
  <si>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</si>
  <si>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</si>
  <si>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</si>
  <si>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</si>
  <si>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</si>
  <si>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</si>
  <si>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</si>
  <si>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</si>
  <si>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</si>
  <si>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</si>
  <si>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</si>
  <si>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</si>
  <si>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</si>
  <si>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</si>
  <si>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</si>
  <si>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</si>
  <si>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</si>
  <si>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</si>
  <si>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</si>
  <si>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</si>
  <si>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</si>
  <si>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</si>
  <si>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</si>
  <si>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</si>
  <si>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</si>
  <si>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</si>
  <si>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</si>
  <si>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</si>
  <si>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</si>
  <si>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</si>
  <si>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</si>
  <si>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</si>
  <si>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</si>
  <si>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</si>
  <si>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</si>
  <si>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</si>
  <si>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</si>
  <si>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</si>
  <si>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</si>
  <si>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</si>
  <si>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</si>
  <si>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</si>
  <si>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</si>
  <si>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</si>
  <si>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</si>
  <si>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</si>
  <si>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</si>
  <si>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</si>
  <si>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</si>
  <si>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</si>
  <si>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</si>
  <si>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</si>
  <si>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</si>
  <si>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</si>
  <si>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</si>
  <si>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</si>
  <si>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</si>
  <si>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</si>
  <si>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</si>
  <si>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</si>
  <si>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</si>
  <si>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</si>
  <si>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</si>
  <si>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</si>
  <si>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</si>
  <si>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</si>
  <si>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</si>
  <si>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</si>
  <si>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</si>
  <si>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</si>
  <si>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</si>
  <si>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</si>
  <si>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</si>
  <si>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</si>
  <si>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</si>
  <si>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</si>
  <si>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</si>
  <si>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</si>
  <si>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</si>
  <si>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</si>
  <si>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</si>
  <si>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</si>
  <si>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</si>
  <si>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</si>
  <si>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</si>
  <si>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</si>
  <si>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</si>
  <si>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</si>
  <si>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</si>
  <si>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</si>
  <si>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</si>
  <si>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</si>
  <si>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</si>
  <si>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</si>
  <si>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</si>
  <si>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</si>
  <si>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</si>
  <si>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</si>
  <si>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</si>
  <si>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</si>
  <si>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</si>
  <si>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</si>
  <si>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</si>
  <si>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</si>
  <si>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</si>
  <si>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</si>
  <si>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</si>
  <si>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</si>
  <si>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</si>
  <si>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</si>
  <si>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</si>
  <si>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</si>
  <si>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</si>
  <si>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</si>
  <si>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</si>
  <si>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</si>
  <si>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</si>
  <si>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</si>
  <si>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</si>
  <si>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</si>
  <si>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</si>
  <si>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</si>
  <si>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</si>
  <si>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</si>
  <si>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</si>
  <si>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</si>
  <si>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</si>
  <si>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</si>
  <si>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</si>
  <si>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</si>
  <si>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</si>
  <si>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</si>
  <si>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</si>
  <si>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</si>
  <si>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</si>
  <si>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</si>
  <si>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</si>
  <si>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</si>
  <si>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</si>
  <si>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</si>
  <si>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</si>
  <si>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</si>
  <si>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</si>
  <si>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</si>
  <si>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</si>
  <si>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</si>
  <si>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</si>
  <si>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</si>
  <si>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</si>
  <si>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</si>
  <si>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</si>
  <si>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</si>
  <si>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</si>
  <si>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</si>
  <si>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</si>
  <si>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</si>
  <si>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</si>
  <si>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</si>
  <si>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</si>
  <si>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</si>
  <si>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</si>
  <si>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</si>
  <si>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</si>
  <si>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</si>
  <si>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</si>
  <si>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</si>
  <si>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</si>
  <si>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</si>
  <si>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</si>
  <si>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</si>
  <si>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</si>
  <si>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</si>
  <si>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</si>
  <si>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</si>
  <si>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</si>
  <si>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</si>
  <si>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</si>
  <si>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</si>
  <si>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</si>
  <si>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</si>
  <si>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</si>
  <si>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</si>
  <si>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</si>
  <si>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</si>
  <si>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</si>
  <si>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</si>
  <si>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</si>
  <si>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</si>
  <si>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</si>
  <si>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</si>
  <si>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</si>
  <si>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</si>
  <si>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</si>
  <si>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</si>
  <si>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</si>
  <si>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</si>
  <si>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</si>
  <si>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</si>
  <si>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</si>
  <si>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</si>
  <si>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</si>
  <si>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</si>
  <si>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</si>
  <si>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</si>
  <si>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</si>
  <si>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</si>
  <si>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</si>
  <si>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</si>
  <si>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</si>
  <si>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</si>
  <si>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</si>
  <si>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</si>
  <si>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</si>
  <si>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</si>
  <si>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</si>
  <si>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</si>
  <si>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</si>
  <si>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</si>
  <si>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</si>
  <si>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</si>
  <si>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</si>
  <si>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</si>
  <si>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</si>
  <si>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</si>
  <si>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</si>
  <si>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</si>
  <si>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</si>
  <si>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</si>
  <si>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</si>
  <si>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</si>
  <si>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</si>
  <si>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</si>
  <si>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</si>
  <si>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</si>
  <si>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</si>
  <si>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</si>
  <si>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</si>
  <si>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</si>
  <si>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</si>
  <si>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</si>
  <si>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</si>
  <si>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</si>
  <si>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</si>
  <si>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</si>
  <si>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</si>
  <si>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</si>
  <si>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</si>
  <si>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</si>
  <si>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</si>
  <si>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</si>
  <si>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</si>
  <si>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</si>
  <si>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</si>
  <si>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</si>
  <si>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</si>
  <si>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</si>
  <si>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</si>
  <si>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</si>
  <si>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</si>
  <si>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</si>
  <si>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</si>
  <si>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</si>
  <si>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</si>
  <si>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</si>
  <si>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</si>
  <si>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</si>
  <si>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</si>
  <si>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</si>
  <si>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</si>
  <si>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</si>
  <si>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</si>
  <si>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</si>
  <si>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</si>
  <si>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</si>
  <si>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</si>
  <si>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</si>
  <si>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</si>
  <si>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</si>
  <si>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</si>
  <si>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</si>
  <si>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</si>
  <si>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</si>
  <si>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</si>
  <si>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</si>
  <si>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</si>
  <si>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</si>
  <si>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</si>
  <si>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</si>
  <si>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</si>
  <si>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</si>
  <si>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</si>
  <si>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</si>
  <si>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</si>
  <si>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</si>
  <si>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</si>
  <si>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</si>
  <si>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</si>
  <si>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</si>
  <si>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</si>
  <si>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</si>
  <si>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</si>
  <si>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</si>
  <si>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</si>
  <si>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</si>
  <si>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</si>
  <si>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</si>
  <si>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</si>
  <si>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</si>
  <si>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</si>
  <si>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</si>
  <si>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</si>
  <si>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</si>
  <si>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</si>
  <si>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</si>
  <si>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</si>
  <si>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</si>
  <si>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</si>
  <si>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</si>
  <si>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</si>
  <si>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</si>
  <si>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</si>
  <si>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</si>
  <si>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</si>
  <si>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</si>
  <si>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</si>
  <si>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</si>
  <si>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</si>
  <si>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</si>
  <si>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</si>
  <si>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</si>
  <si>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</si>
  <si>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</si>
  <si>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</si>
  <si>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</si>
  <si>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</si>
  <si>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</si>
  <si>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</si>
  <si>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</si>
  <si>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</si>
  <si>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</si>
  <si>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</si>
  <si>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</si>
  <si>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</si>
  <si>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</si>
  <si>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</si>
  <si>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</si>
  <si>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</si>
  <si>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</si>
  <si>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</si>
  <si>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</si>
  <si>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</si>
  <si>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</si>
  <si>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</si>
  <si>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</si>
  <si>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</si>
  <si>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</si>
  <si>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</si>
  <si>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</si>
  <si>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</si>
  <si>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</si>
  <si>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</si>
  <si>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</si>
  <si>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</si>
  <si>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</si>
  <si>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</si>
  <si>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</si>
  <si>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</si>
  <si>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</si>
  <si>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</si>
  <si>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</si>
  <si>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</si>
  <si>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</si>
  <si>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</si>
  <si>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</si>
  <si>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</si>
  <si>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</si>
  <si>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</si>
  <si>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</si>
  <si>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</si>
  <si>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</si>
  <si>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</si>
  <si>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</si>
  <si>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</si>
  <si>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</si>
  <si>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</si>
  <si>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</si>
  <si>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</si>
  <si>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</si>
  <si>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</si>
  <si>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</si>
  <si>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</si>
  <si>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</si>
  <si>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</si>
  <si>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</si>
  <si>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</si>
  <si>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</si>
  <si>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</si>
  <si>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</si>
  <si>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</si>
  <si>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</si>
  <si>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</si>
  <si>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</si>
  <si>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</si>
  <si>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</si>
  <si>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</si>
  <si>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</si>
  <si>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</si>
  <si>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</si>
  <si>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</si>
  <si>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</si>
  <si>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</si>
  <si>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</si>
  <si>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</si>
  <si>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</si>
  <si>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</si>
  <si>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</si>
  <si>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</si>
  <si>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</si>
  <si>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</si>
  <si>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</si>
  <si>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</si>
  <si>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</si>
  <si>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</si>
  <si>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</si>
  <si>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</si>
  <si>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</si>
  <si>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</si>
  <si>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</si>
  <si>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</si>
  <si>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</si>
  <si>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</si>
  <si>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</si>
  <si>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</si>
  <si>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</si>
  <si>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</si>
  <si>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</si>
  <si>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</si>
  <si>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</si>
  <si>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</si>
  <si>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</si>
  <si>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</si>
  <si>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</si>
  <si>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</si>
  <si>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</si>
  <si>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</si>
  <si>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</si>
  <si>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</si>
  <si>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</si>
  <si>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</si>
  <si>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</si>
  <si>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</si>
  <si>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</si>
  <si>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</si>
  <si>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</si>
  <si>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</si>
  <si>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</si>
  <si>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</si>
  <si>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</si>
  <si>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</si>
  <si>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</si>
  <si>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</si>
  <si>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</si>
  <si>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</si>
  <si>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</si>
  <si>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</si>
  <si>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</si>
  <si>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</si>
  <si>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</si>
  <si>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</si>
  <si>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</si>
  <si>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</si>
  <si>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</si>
  <si>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</si>
  <si>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</si>
  <si>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</si>
  <si>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</si>
  <si>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</si>
  <si>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</si>
  <si>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</si>
  <si>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</si>
  <si>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</si>
  <si>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</si>
  <si>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</si>
  <si>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</si>
  <si>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</si>
  <si>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</si>
  <si>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</si>
  <si>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</si>
  <si>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</si>
  <si>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</si>
  <si>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</si>
  <si>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</si>
  <si>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</si>
  <si>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</si>
  <si>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</si>
  <si>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</si>
  <si>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</si>
  <si>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</si>
  <si>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</si>
  <si>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</si>
  <si>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</si>
  <si>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</si>
  <si>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</si>
  <si>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</si>
  <si>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</si>
  <si>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</si>
  <si>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</si>
  <si>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</si>
  <si>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</si>
  <si>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</si>
  <si>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</si>
  <si>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</si>
  <si>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</si>
  <si>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</si>
  <si>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</si>
  <si>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</si>
  <si>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</si>
  <si>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</si>
  <si>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</si>
  <si>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</si>
  <si>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</si>
  <si>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</si>
  <si>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</si>
  <si>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</si>
  <si>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</si>
  <si>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</si>
  <si>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</si>
  <si>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</si>
  <si>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</si>
  <si>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</si>
  <si>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</si>
  <si>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</si>
  <si>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</si>
  <si>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</si>
  <si>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</si>
  <si>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</si>
  <si>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</si>
  <si>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</si>
  <si>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</si>
  <si>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</si>
  <si>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</si>
  <si>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</si>
  <si>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</si>
  <si>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</si>
  <si>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</si>
  <si>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</si>
  <si>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</si>
  <si>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</si>
  <si>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</si>
  <si>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</si>
  <si>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</si>
  <si>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</si>
  <si>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</si>
  <si>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</si>
  <si>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</si>
  <si>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</si>
  <si>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</si>
  <si>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</si>
  <si>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</si>
  <si>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</si>
  <si>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</si>
  <si>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</si>
  <si>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</si>
  <si>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</si>
  <si>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</si>
  <si>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</si>
  <si>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</si>
  <si>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</si>
  <si>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</si>
  <si>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</si>
  <si>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</si>
  <si>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</si>
  <si>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</si>
  <si>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</si>
  <si>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</si>
  <si>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</si>
  <si>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</si>
  <si>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</si>
  <si>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</si>
  <si>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</si>
  <si>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</si>
  <si>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</si>
  <si>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</si>
  <si>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</si>
  <si>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</si>
  <si>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</si>
  <si>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</si>
  <si>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</si>
  <si>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</si>
  <si>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</si>
  <si>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</si>
  <si>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</si>
  <si>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</si>
  <si>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</si>
  <si>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</si>
  <si>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</si>
  <si>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</si>
  <si>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</si>
  <si>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</si>
  <si>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</si>
  <si>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</si>
  <si>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</si>
  <si>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</si>
  <si>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</si>
  <si>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</si>
  <si>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</si>
  <si>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</si>
  <si>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</si>
  <si>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</si>
  <si>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</si>
  <si>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</si>
  <si>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</si>
  <si>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</si>
  <si>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</si>
  <si>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</si>
  <si>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</si>
  <si>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</si>
  <si>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</si>
  <si>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</si>
  <si>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</si>
  <si>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</si>
  <si>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</si>
  <si>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</si>
  <si>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</si>
  <si>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</si>
  <si>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</si>
  <si>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</si>
  <si>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</si>
  <si>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</si>
  <si>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</si>
  <si>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</si>
  <si>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</si>
  <si>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</si>
  <si>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</si>
  <si>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</si>
  <si>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</si>
  <si>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</si>
  <si>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</si>
  <si>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</si>
  <si>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</si>
  <si>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</si>
  <si>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</si>
  <si>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</si>
  <si>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</si>
  <si>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</si>
  <si>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</si>
  <si>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</si>
  <si>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</si>
  <si>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</si>
  <si>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</si>
  <si>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</si>
  <si>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</si>
  <si>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</si>
  <si>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</si>
  <si>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</si>
  <si>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</si>
  <si>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</si>
  <si>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</si>
  <si>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</si>
  <si>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</si>
  <si>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</si>
  <si>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</si>
  <si>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</si>
  <si>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</si>
  <si>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</si>
  <si>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</si>
  <si>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</si>
  <si>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</si>
  <si>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</si>
  <si>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</si>
  <si>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</si>
  <si>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</si>
  <si>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</si>
  <si>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</si>
  <si>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</si>
  <si>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</si>
  <si>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</si>
  <si>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</si>
  <si>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</si>
  <si>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</si>
  <si>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</si>
  <si>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</si>
  <si>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</si>
  <si>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</si>
  <si>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</si>
  <si>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</si>
  <si>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</si>
  <si>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</si>
  <si>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</si>
  <si>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</si>
  <si>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</si>
  <si>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</si>
  <si>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</si>
  <si>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</si>
  <si>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</si>
  <si>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</si>
  <si>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</si>
  <si>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</si>
  <si>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</si>
  <si>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</si>
  <si>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</si>
  <si>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</si>
  <si>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</si>
  <si>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</si>
  <si>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</si>
  <si>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</si>
  <si>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</si>
  <si>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</si>
  <si>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</si>
  <si>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</si>
  <si>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</si>
  <si>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</si>
  <si>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</si>
  <si>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</si>
  <si>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</si>
  <si>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</si>
  <si>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</si>
  <si>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</si>
  <si>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</si>
  <si>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</si>
  <si>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</si>
  <si>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</si>
  <si>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</si>
  <si>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</si>
  <si>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</si>
  <si>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</si>
  <si>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</si>
  <si>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</si>
  <si>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</si>
  <si>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</si>
  <si>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</si>
  <si>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</si>
  <si>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</si>
  <si>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</si>
  <si>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</si>
  <si>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</si>
  <si>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</si>
  <si>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</si>
  <si>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</si>
  <si>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</si>
  <si>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</si>
  <si>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</si>
  <si>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</si>
  <si>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</si>
  <si>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</si>
  <si>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</si>
  <si>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</si>
  <si>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</si>
  <si>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</si>
  <si>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</si>
  <si>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</si>
  <si>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</si>
  <si>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</si>
  <si>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</si>
  <si>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</si>
  <si>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</si>
  <si>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</si>
  <si>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</si>
  <si>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</si>
  <si>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</si>
  <si>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</si>
  <si>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</si>
  <si>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</si>
  <si>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</si>
  <si>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</si>
  <si>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</si>
  <si>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</si>
  <si>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</si>
  <si>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</si>
  <si>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</si>
  <si>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</si>
  <si>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</si>
  <si>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</si>
  <si>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</si>
  <si>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</si>
  <si>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</si>
  <si>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</si>
  <si>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</si>
  <si>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</si>
  <si>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</si>
  <si>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</si>
  <si>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</si>
  <si>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</si>
  <si>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</si>
  <si>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</si>
  <si>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</si>
  <si>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</si>
  <si>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</si>
  <si>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</si>
  <si>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</si>
  <si>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</si>
  <si>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</si>
  <si>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</si>
  <si>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</si>
  <si>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</si>
  <si>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</si>
  <si>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</si>
  <si>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</si>
  <si>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</si>
  <si>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</si>
  <si>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</si>
  <si>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</si>
  <si>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</si>
  <si>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</si>
  <si>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</si>
  <si>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</si>
  <si>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</si>
  <si>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</si>
  <si>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</si>
  <si>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</si>
  <si>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</si>
  <si>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</si>
  <si>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</si>
  <si>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</si>
  <si>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</si>
  <si>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</si>
  <si>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</si>
  <si>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</si>
  <si>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</si>
  <si>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</si>
  <si>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</si>
  <si>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</si>
  <si>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</si>
  <si>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</si>
  <si>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</si>
  <si>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</si>
  <si>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</si>
  <si>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</si>
  <si>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</si>
  <si>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</si>
  <si>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</si>
  <si>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</si>
  <si>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</si>
  <si>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</si>
  <si>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</si>
  <si>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</si>
  <si>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</si>
  <si>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</si>
  <si>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</si>
  <si>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</si>
  <si>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</si>
  <si>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</si>
  <si>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</si>
  <si>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</si>
  <si>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</si>
  <si>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</si>
  <si>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</si>
  <si>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</si>
  <si>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</si>
  <si>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</si>
  <si>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</si>
  <si>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</si>
  <si>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</si>
  <si>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</si>
  <si>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</si>
  <si>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</si>
  <si>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</si>
  <si>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</si>
  <si>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</si>
  <si>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</si>
  <si>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</si>
  <si>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</si>
  <si>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</si>
  <si>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</si>
  <si>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</si>
  <si>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</si>
  <si>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</si>
  <si>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</si>
  <si>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</si>
  <si>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</si>
  <si>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</si>
  <si>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</si>
  <si>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</si>
  <si>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</si>
  <si>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</si>
  <si>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</si>
  <si>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</si>
  <si>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</si>
  <si>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</si>
  <si>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</si>
  <si>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</si>
  <si>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</si>
  <si>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</si>
  <si>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</si>
  <si>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</si>
  <si>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</si>
  <si>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</si>
  <si>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</si>
  <si>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</si>
  <si>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</si>
  <si>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</si>
  <si>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</si>
  <si>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</si>
  <si>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</si>
  <si>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</si>
  <si>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</si>
  <si>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</si>
  <si>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</si>
  <si>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</si>
  <si>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</si>
  <si>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</si>
  <si>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</si>
  <si>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</si>
  <si>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</si>
  <si>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</si>
  <si>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</si>
  <si>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</si>
  <si>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</si>
  <si>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</si>
  <si>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</si>
  <si>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</si>
  <si>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</si>
  <si>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</si>
  <si>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</si>
  <si>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</si>
  <si>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</si>
  <si>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</si>
  <si>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</si>
  <si>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</si>
  <si>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</si>
  <si>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</si>
  <si>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</si>
  <si>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</si>
  <si>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</si>
  <si>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</si>
  <si>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</si>
  <si>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</si>
  <si>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</si>
  <si>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</si>
  <si>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</si>
  <si>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</si>
  <si>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</si>
  <si>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</si>
  <si>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</si>
  <si>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</si>
  <si>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</si>
  <si>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</si>
  <si>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</si>
  <si>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</si>
  <si>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</si>
  <si>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</si>
  <si>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</si>
  <si>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</si>
  <si>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</si>
  <si>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</si>
  <si>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</si>
  <si>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</si>
  <si>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</si>
  <si>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</si>
  <si>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</si>
  <si>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</si>
  <si>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</si>
  <si>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</si>
  <si>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</si>
  <si>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</si>
  <si>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</si>
  <si>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</si>
  <si>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</si>
  <si>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</si>
  <si>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</si>
  <si>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</si>
  <si>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</si>
  <si>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</si>
  <si>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</si>
  <si>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</si>
  <si>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</si>
  <si>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</si>
  <si>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</si>
  <si>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</si>
  <si>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</si>
  <si>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</si>
  <si>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</si>
  <si>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</si>
  <si>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</si>
  <si>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</si>
  <si>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</si>
  <si>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</si>
  <si>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</si>
  <si>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</si>
  <si>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</si>
  <si>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</si>
  <si>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</si>
  <si>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</si>
  <si>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</si>
  <si>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</si>
  <si>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</si>
  <si>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</si>
  <si>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</si>
  <si>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</si>
  <si>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</si>
  <si>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</si>
  <si>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</si>
  <si>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</si>
  <si>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</si>
  <si>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</si>
  <si>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</si>
  <si>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</si>
  <si>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</si>
  <si>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</si>
  <si>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</si>
  <si>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</si>
  <si>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</si>
  <si>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</si>
  <si>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</si>
  <si>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</si>
  <si>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</si>
  <si>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</si>
  <si>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</si>
  <si>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</si>
  <si>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</si>
  <si>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</si>
  <si>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</si>
  <si>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</si>
  <si>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</si>
  <si>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</si>
  <si>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</si>
  <si>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</si>
  <si>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</si>
  <si>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</si>
  <si>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</si>
  <si>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</si>
  <si>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</si>
  <si>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</si>
  <si>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</si>
  <si>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</si>
  <si>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</si>
  <si>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</si>
  <si>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</si>
  <si>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</si>
  <si>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</si>
  <si>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</si>
  <si>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</si>
  <si>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</si>
  <si>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</si>
  <si>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</si>
  <si>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</si>
  <si>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</si>
  <si>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</si>
  <si>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</si>
  <si>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</si>
  <si>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</si>
  <si>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</si>
  <si>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</si>
  <si>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</si>
  <si>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</si>
  <si>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</si>
  <si>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</si>
  <si>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</si>
  <si>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</si>
  <si>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</si>
  <si>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</si>
  <si>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</si>
  <si>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</si>
  <si>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</si>
  <si>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</si>
  <si>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</si>
  <si>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</si>
  <si>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</si>
  <si>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</si>
  <si>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</si>
  <si>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</si>
  <si>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</si>
  <si>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</si>
  <si>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</si>
  <si>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</si>
  <si>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</si>
  <si>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</si>
  <si>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</si>
  <si>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</si>
  <si>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</si>
  <si>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</si>
  <si>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</si>
  <si>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</si>
  <si>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</si>
  <si>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</si>
  <si>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</si>
  <si>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</si>
  <si>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</si>
  <si>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</si>
  <si>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</si>
  <si>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</si>
  <si>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</si>
  <si>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</si>
  <si>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</si>
  <si>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</si>
  <si>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</si>
  <si>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</si>
  <si>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</si>
  <si>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</si>
  <si>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</si>
  <si>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</si>
  <si>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</si>
  <si>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</si>
  <si>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</si>
  <si>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</si>
  <si>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</si>
  <si>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</si>
  <si>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</si>
  <si>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</si>
  <si>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</si>
  <si>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</si>
  <si>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</si>
  <si>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</si>
  <si>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</si>
  <si>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</si>
  <si>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</si>
  <si>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</si>
  <si>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</si>
  <si>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</si>
  <si>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</si>
  <si>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</si>
  <si>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</si>
  <si>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</si>
  <si>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</si>
  <si>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</si>
  <si>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</si>
  <si>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</si>
  <si>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</si>
  <si>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</si>
  <si>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</si>
  <si>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</si>
  <si>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</si>
  <si>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</si>
  <si>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</si>
  <si>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</si>
  <si>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</si>
  <si>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</si>
  <si>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</si>
  <si>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</si>
  <si>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</si>
  <si>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</si>
  <si>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</si>
  <si>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</si>
  <si>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</si>
  <si>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</si>
  <si>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</si>
  <si>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</si>
  <si>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</si>
  <si>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</si>
  <si>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</si>
  <si>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</si>
  <si>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</si>
  <si>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</si>
  <si>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</si>
  <si>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</si>
  <si>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</si>
  <si>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</si>
  <si>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</si>
  <si>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</si>
  <si>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</si>
  <si>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</si>
  <si>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</si>
  <si>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</si>
  <si>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</si>
  <si>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</si>
  <si>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</si>
  <si>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</si>
  <si>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</si>
  <si>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</si>
  <si>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</si>
  <si>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</si>
  <si>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</si>
  <si>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</si>
  <si>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</si>
  <si>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</si>
  <si>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</si>
  <si>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</si>
  <si>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</si>
  <si>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</si>
  <si>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</si>
  <si>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</si>
  <si>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</si>
  <si>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</si>
  <si>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</si>
  <si>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</si>
  <si>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</si>
  <si>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</si>
  <si>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</si>
  <si>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</si>
  <si>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</si>
  <si>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</si>
  <si>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</si>
  <si>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</si>
  <si>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</si>
  <si>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</si>
  <si>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</si>
  <si>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</si>
  <si>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</si>
  <si>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</si>
  <si>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</si>
  <si>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</si>
  <si>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</si>
  <si>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</si>
  <si>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</si>
  <si>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</si>
  <si>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</si>
  <si>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</si>
  <si>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</si>
  <si>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</si>
  <si>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</si>
  <si>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</si>
  <si>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</si>
  <si>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</si>
  <si>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</si>
  <si>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</si>
  <si>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</si>
  <si>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</si>
  <si>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</si>
  <si>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</si>
  <si>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</si>
  <si>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</si>
  <si>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</si>
  <si>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</si>
  <si>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</si>
  <si>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</si>
  <si>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</si>
  <si>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</si>
  <si>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</si>
  <si>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</si>
  <si>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</si>
  <si>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</si>
  <si>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</si>
  <si>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</si>
  <si>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</si>
  <si>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</si>
  <si>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</si>
  <si>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</si>
  <si>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</si>
  <si>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</si>
  <si>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</si>
  <si>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</si>
  <si>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</si>
  <si>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</si>
  <si>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</si>
  <si>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</si>
  <si>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</si>
  <si>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</si>
  <si>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</si>
  <si>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</si>
  <si>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</si>
  <si>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</si>
  <si>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</si>
  <si>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</si>
  <si>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</si>
  <si>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</si>
  <si>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</si>
  <si>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</si>
  <si>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</si>
  <si>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</si>
  <si>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</si>
  <si>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</si>
  <si>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</si>
  <si>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</si>
  <si>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</si>
  <si>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</si>
  <si>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</si>
  <si>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</si>
  <si>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</si>
  <si>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</si>
  <si>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</si>
  <si>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</si>
  <si>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</si>
  <si>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</si>
  <si>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</si>
  <si>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</si>
  <si>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</si>
  <si>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</si>
  <si>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</si>
  <si>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</si>
  <si>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</si>
  <si>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</si>
  <si>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</si>
  <si>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</si>
  <si>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</si>
  <si>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</si>
  <si>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</si>
  <si>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</si>
  <si>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</si>
  <si>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</si>
  <si>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</si>
  <si>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</si>
  <si>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</si>
  <si>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</si>
  <si>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</si>
  <si>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</si>
  <si>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</si>
  <si>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</si>
  <si>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</si>
  <si>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</si>
  <si>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</si>
  <si>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</si>
  <si>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</si>
  <si>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</si>
  <si>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</si>
  <si>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</si>
  <si>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</si>
  <si>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</si>
  <si>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</si>
  <si>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</si>
  <si>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</si>
  <si>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</si>
  <si>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</si>
  <si>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</si>
  <si>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</si>
  <si>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</si>
  <si>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</si>
  <si>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</si>
  <si>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</si>
  <si>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</si>
  <si>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</si>
  <si>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</si>
  <si>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</si>
  <si>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</si>
  <si>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</si>
  <si>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</si>
  <si>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</si>
  <si>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</si>
  <si>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</si>
  <si>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</si>
  <si>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</si>
  <si>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</si>
  <si>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</si>
  <si>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</si>
  <si>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</si>
  <si>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</si>
  <si>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</si>
  <si>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</si>
  <si>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</si>
  <si>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</si>
  <si>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</si>
  <si>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</si>
  <si>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</si>
  <si>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</si>
  <si>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</si>
  <si>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</si>
  <si>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</si>
  <si>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</si>
  <si>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</si>
  <si>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</si>
  <si>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</si>
  <si>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</si>
  <si>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</si>
  <si>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</si>
  <si>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</si>
  <si>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</si>
  <si>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</si>
  <si>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</si>
  <si>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</si>
  <si>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</si>
  <si>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</si>
  <si>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</si>
  <si>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</si>
  <si>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</si>
  <si>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</si>
  <si>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</si>
  <si>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</si>
  <si>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</si>
  <si>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</si>
  <si>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</si>
  <si>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</si>
  <si>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</si>
  <si>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</si>
  <si>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</si>
  <si>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</si>
  <si>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</si>
  <si>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</si>
  <si>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</si>
  <si>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</si>
  <si>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</si>
  <si>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</si>
  <si>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</si>
  <si>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</si>
  <si>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</si>
  <si>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</si>
  <si>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</si>
  <si>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</si>
  <si>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</si>
  <si>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</si>
  <si>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</si>
  <si>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</si>
  <si>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</si>
  <si>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</si>
  <si>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</si>
  <si>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</si>
  <si>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</si>
  <si>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</si>
  <si>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</si>
  <si>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</si>
  <si>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</si>
  <si>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</si>
  <si>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</si>
  <si>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</si>
  <si>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</si>
  <si>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</si>
  <si>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</si>
  <si>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</si>
  <si>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</si>
  <si>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</si>
  <si>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</si>
  <si>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</si>
  <si>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</si>
  <si>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</si>
  <si>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</si>
  <si>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</si>
  <si>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</si>
  <si>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</si>
  <si>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</si>
  <si>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</si>
  <si>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</si>
  <si>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</si>
  <si>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</si>
  <si>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</si>
  <si>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</si>
  <si>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</si>
  <si>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</si>
  <si>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</si>
  <si>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</si>
  <si>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</si>
  <si>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</si>
  <si>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</si>
  <si>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</si>
  <si>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</si>
  <si>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</si>
  <si>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</si>
  <si>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</si>
  <si>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</si>
  <si>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</si>
  <si>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</si>
  <si>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</si>
  <si>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</si>
  <si>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</si>
  <si>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</si>
  <si>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</si>
  <si>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</si>
  <si>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</si>
  <si>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</si>
  <si>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</si>
  <si>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</si>
  <si>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</si>
  <si>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</si>
  <si>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</si>
  <si>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</si>
  <si>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</si>
  <si>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</si>
  <si>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</si>
  <si>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</si>
  <si>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</si>
  <si>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</si>
  <si>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</si>
  <si>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</si>
  <si>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</si>
  <si>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</si>
  <si>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</si>
  <si>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</si>
  <si>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</si>
  <si>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</si>
  <si>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</si>
  <si>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</si>
  <si>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</si>
  <si>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</si>
  <si>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</si>
  <si>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</si>
  <si>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</si>
  <si>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</si>
  <si>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</si>
  <si>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</si>
  <si>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</si>
  <si>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</si>
  <si>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</si>
  <si>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</si>
  <si>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</si>
  <si>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</si>
  <si>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</si>
  <si>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</si>
  <si>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</si>
  <si>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</si>
  <si>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</si>
  <si>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</si>
  <si>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</si>
  <si>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</si>
  <si>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</si>
  <si>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</si>
  <si>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</si>
  <si>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</si>
  <si>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</si>
  <si>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</si>
  <si>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</si>
  <si>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</si>
  <si>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</si>
  <si>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</si>
  <si>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</si>
  <si>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</si>
  <si>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</si>
  <si>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</si>
  <si>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</si>
  <si>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</si>
  <si>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</si>
  <si>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</si>
  <si>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</si>
  <si>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</si>
  <si>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</si>
  <si>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</si>
  <si>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</si>
  <si>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</si>
  <si>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</si>
  <si>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</si>
  <si>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</si>
  <si>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</si>
  <si>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</si>
  <si>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</si>
  <si>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</si>
  <si>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</si>
  <si>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</si>
  <si>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</si>
  <si>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</si>
  <si>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</si>
  <si>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</si>
  <si>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</si>
  <si>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</si>
  <si>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</si>
  <si>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</si>
  <si>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</si>
  <si>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</si>
  <si>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</si>
  <si>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</si>
  <si>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</si>
  <si>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</si>
  <si>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</si>
  <si>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</si>
  <si>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</si>
  <si>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</si>
  <si>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</si>
  <si>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</si>
  <si>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</si>
  <si>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</si>
  <si>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</si>
  <si>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</si>
  <si>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</si>
  <si>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</si>
  <si>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</si>
  <si>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</si>
  <si>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</si>
  <si>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</si>
  <si>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</si>
  <si>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</si>
  <si>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</si>
  <si>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</si>
  <si>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</si>
  <si>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</si>
  <si>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</si>
  <si>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</si>
  <si>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</si>
  <si>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</si>
  <si>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</si>
  <si>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</si>
  <si>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</si>
  <si>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</si>
  <si>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</si>
  <si>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</si>
  <si>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</si>
  <si>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</si>
  <si>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</si>
  <si>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</si>
  <si>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</si>
  <si>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</si>
  <si>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</si>
  <si>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</si>
  <si>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</si>
  <si>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</si>
  <si>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</si>
  <si>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</si>
  <si>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</si>
  <si>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</si>
  <si>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</si>
  <si>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</si>
  <si>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</si>
  <si>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</si>
  <si>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</si>
  <si>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</si>
  <si>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</si>
  <si>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</si>
  <si>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</si>
  <si>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</si>
  <si>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</si>
  <si>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</si>
  <si>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</si>
  <si>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</si>
  <si>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</si>
  <si>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</si>
  <si>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</si>
  <si>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</si>
  <si>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</si>
  <si>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</si>
  <si>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</si>
  <si>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</si>
  <si>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</si>
  <si>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</si>
  <si>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</si>
  <si>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</si>
  <si>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</si>
  <si>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</si>
  <si>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</si>
  <si>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</si>
  <si>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</si>
  <si>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</si>
  <si>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</si>
  <si>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</si>
  <si>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</si>
  <si>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</si>
  <si>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</si>
  <si>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</si>
  <si>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</si>
  <si>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</si>
  <si>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</si>
  <si>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</si>
  <si>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</si>
  <si>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</si>
  <si>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</si>
  <si>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</si>
  <si>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</si>
  <si>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</si>
  <si>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</si>
  <si>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</si>
  <si>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</si>
  <si>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</si>
  <si>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</si>
  <si>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</si>
  <si>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</si>
  <si>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</si>
  <si>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</si>
  <si>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</si>
  <si>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</si>
  <si>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</si>
  <si>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</si>
  <si>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</si>
  <si>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</si>
  <si>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</si>
  <si>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</si>
  <si>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</si>
  <si>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</si>
  <si>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</si>
  <si>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</si>
  <si>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</si>
  <si>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</si>
  <si>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</si>
  <si>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</si>
  <si>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</si>
  <si>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</si>
  <si>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</si>
  <si>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</si>
  <si>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</si>
  <si>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</si>
  <si>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</si>
  <si>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</si>
  <si>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</si>
  <si>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</si>
  <si>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</si>
  <si>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</si>
  <si>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</si>
  <si>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</si>
  <si>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</si>
  <si>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</si>
  <si>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</si>
  <si>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</si>
  <si>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</si>
  <si>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</si>
  <si>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</si>
  <si>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</si>
  <si>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</si>
  <si>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</si>
  <si>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</si>
  <si>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</si>
  <si>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</si>
  <si>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</si>
  <si>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</si>
  <si>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</si>
  <si>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</si>
  <si>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</si>
  <si>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</si>
  <si>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</si>
  <si>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</si>
  <si>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</si>
  <si>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</si>
  <si>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</si>
  <si>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</si>
  <si>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</si>
  <si>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</si>
  <si>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</si>
  <si>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</si>
  <si>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</si>
  <si>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</si>
  <si>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</si>
  <si>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</si>
  <si>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</si>
  <si>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</si>
  <si>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</si>
  <si>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</si>
  <si>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</si>
  <si>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</si>
  <si>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</si>
  <si>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</si>
  <si>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</si>
  <si>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</si>
  <si>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</si>
  <si>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</si>
  <si>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</si>
  <si>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</si>
  <si>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</si>
  <si>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</si>
  <si>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</si>
  <si>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</si>
  <si>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</si>
  <si>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</si>
  <si>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</si>
  <si>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</si>
  <si>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</si>
  <si>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</si>
  <si>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</si>
  <si>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</si>
  <si>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</si>
  <si>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</si>
  <si>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</si>
  <si>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</si>
  <si>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</si>
  <si>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</si>
  <si>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</si>
  <si>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</si>
  <si>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</si>
  <si>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</si>
  <si>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</si>
  <si>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</si>
  <si>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</si>
  <si>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</si>
  <si>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</si>
  <si>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</si>
  <si>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</si>
  <si>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</si>
  <si>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</si>
  <si>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</si>
  <si>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</si>
  <si>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</si>
  <si>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</si>
  <si>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</si>
  <si>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</si>
  <si>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</si>
  <si>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</si>
  <si>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</si>
  <si>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</si>
  <si>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</si>
  <si>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</si>
  <si>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</si>
  <si>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</si>
  <si>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</si>
  <si>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</si>
  <si>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</si>
  <si>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</si>
  <si>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</si>
  <si>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</si>
  <si>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</si>
  <si>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</si>
  <si>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</si>
  <si>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</si>
  <si>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</si>
  <si>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</si>
  <si>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</si>
  <si>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</si>
  <si>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</si>
  <si>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</si>
  <si>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</si>
  <si>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</si>
  <si>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</si>
  <si>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</si>
  <si>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</si>
  <si>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</si>
  <si>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</si>
  <si>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</si>
  <si>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</si>
  <si>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</si>
  <si>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</si>
  <si>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</si>
  <si>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</si>
  <si>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</si>
  <si>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</si>
  <si>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</si>
  <si>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</si>
  <si>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</si>
  <si>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</si>
  <si>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</si>
  <si>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</si>
  <si>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</si>
  <si>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</si>
  <si>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</si>
  <si>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</si>
  <si>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</si>
  <si>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</si>
  <si>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</si>
  <si>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</si>
  <si>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</si>
  <si>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</si>
  <si>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</si>
  <si>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</si>
  <si>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</si>
  <si>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</si>
  <si>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</si>
  <si>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</si>
  <si>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</si>
  <si>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</si>
  <si>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</si>
  <si>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</si>
  <si>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</si>
  <si>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</si>
  <si>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</si>
  <si>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</si>
  <si>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</si>
  <si>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</si>
  <si>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</si>
  <si>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</si>
  <si>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</si>
  <si>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</si>
  <si>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</si>
  <si>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</si>
  <si>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</si>
  <si>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</si>
  <si>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</si>
  <si>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</si>
  <si>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</si>
  <si>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</si>
  <si>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</si>
  <si>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</si>
  <si>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</si>
  <si>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</si>
  <si>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</si>
  <si>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</si>
  <si>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</si>
  <si>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</si>
  <si>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</si>
  <si>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</si>
  <si>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</si>
  <si>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</si>
  <si>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</si>
  <si>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</si>
  <si>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</si>
  <si>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</si>
  <si>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</si>
  <si>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</si>
  <si>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</si>
  <si>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</si>
  <si>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</si>
  <si>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</si>
  <si>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</si>
  <si>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</si>
  <si>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</si>
  <si>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</si>
  <si>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</si>
  <si>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</si>
  <si>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</si>
  <si>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</si>
  <si>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</si>
  <si>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</si>
  <si>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</si>
  <si>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</si>
  <si>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</si>
  <si>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</si>
  <si>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</si>
  <si>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</si>
  <si>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</si>
  <si>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</si>
  <si>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</si>
  <si>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</si>
  <si>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</si>
  <si>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</si>
  <si>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</si>
  <si>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</si>
  <si>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</si>
  <si>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</si>
  <si>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</si>
  <si>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</si>
  <si>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</si>
  <si>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</si>
  <si>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</si>
  <si>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</si>
  <si>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</si>
  <si>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</si>
  <si>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</si>
  <si>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</si>
  <si>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</si>
  <si>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</si>
  <si>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</si>
  <si>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</si>
  <si>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</si>
  <si>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</si>
  <si>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</si>
  <si>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</si>
  <si>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</si>
  <si>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</si>
  <si>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</si>
  <si>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</si>
  <si>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</si>
  <si>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</si>
  <si>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</si>
  <si>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</si>
  <si>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</si>
  <si>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</si>
  <si>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</si>
  <si>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</si>
  <si>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</si>
  <si>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</si>
  <si>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</si>
  <si>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</si>
  <si>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</si>
  <si>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</si>
  <si>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</si>
  <si>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</si>
  <si>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</si>
  <si>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</si>
  <si>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</si>
  <si>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</si>
  <si>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</si>
  <si>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</si>
  <si>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</si>
  <si>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</si>
  <si>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</si>
  <si>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</si>
  <si>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</si>
  <si>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</si>
  <si>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</si>
  <si>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</si>
  <si>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</si>
  <si>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</si>
  <si>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</si>
  <si>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</si>
  <si>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</si>
  <si>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</si>
  <si>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</si>
  <si>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</si>
  <si>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</si>
  <si>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</si>
  <si>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</si>
  <si>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</si>
  <si>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</si>
  <si>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</si>
  <si>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</si>
  <si>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</si>
  <si>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</si>
  <si>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</si>
  <si>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</si>
  <si>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</si>
  <si>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</si>
  <si>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</si>
  <si>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</si>
  <si>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</si>
  <si>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</si>
  <si>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</si>
  <si>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</si>
  <si>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</si>
  <si>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</si>
  <si>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</si>
  <si>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</si>
  <si>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</si>
  <si>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</si>
  <si>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</si>
  <si>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</si>
  <si>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</si>
  <si>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</si>
  <si>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</si>
  <si>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</si>
  <si>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</si>
  <si>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</si>
  <si>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</si>
  <si>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</si>
  <si>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</si>
  <si>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</si>
  <si>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</si>
  <si>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</si>
  <si>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</si>
  <si>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</si>
  <si>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</si>
  <si>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</si>
  <si>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</si>
  <si>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</si>
  <si>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</si>
  <si>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</si>
  <si>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</si>
  <si>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</si>
  <si>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</si>
  <si>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</si>
  <si>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</si>
  <si>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</si>
  <si>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</si>
  <si>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</si>
  <si>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</si>
  <si>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</si>
  <si>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</si>
  <si>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</si>
  <si>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</si>
  <si>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</si>
  <si>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</si>
  <si>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</si>
  <si>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</si>
  <si>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</si>
  <si>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</si>
  <si>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</si>
  <si>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</si>
  <si>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</si>
  <si>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</si>
  <si>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</si>
  <si>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</si>
  <si>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</si>
  <si>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</si>
  <si>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</si>
  <si>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</si>
  <si>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</si>
  <si>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</si>
  <si>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</si>
  <si>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</si>
  <si>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</si>
  <si>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</si>
  <si>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</si>
  <si>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</si>
  <si>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</si>
  <si>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</si>
  <si>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</si>
  <si>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</si>
  <si>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</si>
  <si>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</si>
  <si>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</si>
  <si>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</si>
  <si>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</si>
  <si>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</si>
  <si>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</si>
  <si>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</si>
  <si>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</si>
  <si>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</si>
  <si>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</si>
  <si>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</si>
  <si>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</si>
  <si>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</si>
  <si>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</si>
  <si>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</si>
  <si>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</si>
  <si>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</si>
  <si>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</si>
  <si>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</si>
  <si>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</si>
  <si>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</si>
  <si>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</si>
  <si>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</si>
  <si>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</si>
  <si>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</si>
  <si>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</si>
  <si>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</si>
  <si>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</si>
  <si>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</si>
  <si>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</si>
  <si>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</si>
  <si>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</si>
  <si>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</si>
  <si>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</si>
  <si>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</si>
  <si>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</si>
  <si>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</si>
  <si>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</si>
  <si>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</si>
  <si>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</si>
  <si>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</si>
  <si>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</si>
  <si>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</si>
  <si>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</si>
  <si>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</si>
  <si>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</si>
  <si>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</si>
  <si>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</si>
  <si>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</si>
  <si>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</si>
  <si>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</si>
  <si>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</si>
  <si>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</si>
  <si>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</si>
  <si>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</si>
  <si>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</si>
  <si>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</si>
  <si>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</si>
  <si>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</si>
  <si>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</si>
  <si>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</si>
  <si>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</si>
  <si>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</si>
  <si>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</si>
  <si>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</si>
  <si>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</si>
  <si>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</si>
  <si>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</si>
  <si>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</si>
  <si>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</si>
  <si>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</si>
  <si>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</si>
  <si>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</si>
  <si>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</si>
  <si>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</si>
  <si>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</si>
  <si>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</si>
  <si>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</si>
  <si>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</si>
  <si>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</si>
  <si>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</si>
  <si>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</si>
  <si>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</si>
  <si>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</si>
  <si>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</si>
  <si>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</si>
  <si>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</si>
  <si>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</si>
  <si>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</si>
  <si>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</si>
  <si>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</si>
  <si>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</si>
  <si>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</si>
  <si>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</si>
  <si>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</si>
  <si>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</si>
  <si>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</si>
  <si>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</si>
  <si>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</si>
  <si>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</si>
  <si>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</si>
  <si>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</si>
  <si>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</si>
  <si>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</si>
  <si>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</si>
  <si>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</si>
  <si>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</si>
  <si>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</si>
  <si>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</si>
  <si>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</si>
  <si>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</si>
  <si>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</si>
  <si>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</si>
  <si>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</si>
  <si>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</si>
  <si>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</si>
  <si>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</si>
  <si>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</si>
  <si>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</si>
  <si>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</si>
  <si>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</si>
  <si>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</si>
  <si>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</si>
  <si>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</si>
  <si>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</si>
  <si>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</si>
  <si>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</si>
  <si>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</si>
  <si>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</si>
  <si>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</si>
  <si>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</si>
  <si>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</si>
  <si>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</si>
  <si>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</si>
  <si>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</si>
  <si>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</si>
  <si>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</si>
  <si>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</si>
  <si>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</si>
  <si>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</si>
  <si>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</si>
  <si>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</si>
  <si>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</si>
  <si>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</si>
  <si>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</si>
  <si>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</si>
  <si>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</si>
  <si>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</si>
  <si>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Sokrate</t>
  </si>
  <si>
    <t>Soctrates</t>
  </si>
  <si>
    <t>Sokrato</t>
  </si>
  <si>
    <t>Aristotel</t>
  </si>
  <si>
    <t>Aristotle</t>
  </si>
  <si>
    <t>Aristotelo</t>
  </si>
  <si>
    <t>Pitagora</t>
  </si>
  <si>
    <t>Pythagoras</t>
  </si>
  <si>
    <t>Pitagoro</t>
  </si>
  <si>
    <t>Homero</t>
  </si>
  <si>
    <t>Homer</t>
  </si>
  <si>
    <t>Hipokrate</t>
  </si>
  <si>
    <t>Hippocrates</t>
  </si>
  <si>
    <t>Hipokrato</t>
  </si>
  <si>
    <t>Ewklide</t>
  </si>
  <si>
    <t>Euclid</t>
  </si>
  <si>
    <t>Eŭklido</t>
  </si>
  <si>
    <t>Arkimede</t>
  </si>
  <si>
    <t>Archimedes</t>
  </si>
  <si>
    <t>Arkimedo</t>
  </si>
  <si>
    <t>Dekart</t>
  </si>
  <si>
    <t>Descartes</t>
  </si>
  <si>
    <t>Kartezio</t>
  </si>
  <si>
    <t>Markse</t>
  </si>
  <si>
    <t>Marx</t>
  </si>
  <si>
    <t>Markso</t>
  </si>
  <si>
    <t>Sapfo</t>
  </si>
  <si>
    <t>Sappho</t>
  </si>
  <si>
    <t>Froyd</t>
  </si>
  <si>
    <t>Freud</t>
  </si>
  <si>
    <t>Freŭdo</t>
  </si>
  <si>
    <t>Kalvin</t>
  </si>
  <si>
    <t>Calvin</t>
  </si>
  <si>
    <t>Kalvino</t>
  </si>
  <si>
    <t>Nice</t>
  </si>
  <si>
    <t>Nietzsche</t>
  </si>
  <si>
    <t>Niĉeo</t>
  </si>
  <si>
    <t>Silweta</t>
  </si>
  <si>
    <t>Silhouette</t>
  </si>
  <si>
    <t>_Silhouette_</t>
  </si>
  <si>
    <t>Xovin</t>
  </si>
  <si>
    <t>Chauvin</t>
  </si>
  <si>
    <t>_Chauvin_</t>
  </si>
  <si>
    <t>Nikot</t>
  </si>
  <si>
    <t>Nicot</t>
  </si>
  <si>
    <t>Nikoto</t>
  </si>
  <si>
    <t>Darwin</t>
  </si>
  <si>
    <t>Darvino</t>
  </si>
  <si>
    <t>Mormono (_nomo_)</t>
  </si>
  <si>
    <t>Masok</t>
  </si>
  <si>
    <t>Masoch</t>
  </si>
  <si>
    <t>Masoĥo</t>
  </si>
  <si>
    <t>Sad</t>
  </si>
  <si>
    <t>Sade</t>
  </si>
  <si>
    <t>Sado</t>
  </si>
  <si>
    <t>Luter</t>
  </si>
  <si>
    <t>Luther</t>
  </si>
  <si>
    <t>Lutero</t>
  </si>
  <si>
    <t>Zaratuxtra</t>
  </si>
  <si>
    <t>Zoroaster, Zarathustra</t>
  </si>
  <si>
    <t>Zaratuŝtro, Zaratuŝtro</t>
  </si>
  <si>
    <t>Bekerel</t>
  </si>
  <si>
    <t>Becquerel</t>
  </si>
  <si>
    <t>Bekerelo</t>
  </si>
  <si>
    <t>Farenhayt</t>
  </si>
  <si>
    <t>Fahrenheit, F</t>
  </si>
  <si>
    <t>Farenhejto</t>
  </si>
  <si>
    <t>name, meterya</t>
  </si>
  <si>
    <t>Herkule</t>
  </si>
  <si>
    <t>Hercules</t>
  </si>
  <si>
    <t>Herkulo</t>
  </si>
  <si>
    <t>Boysen</t>
  </si>
  <si>
    <t>_Boysen_</t>
  </si>
  <si>
    <t>Morse</t>
  </si>
  <si>
    <t>Morso</t>
  </si>
  <si>
    <t>Kardigan</t>
  </si>
  <si>
    <t>Cardigan</t>
  </si>
  <si>
    <t>_Cardigan_</t>
  </si>
  <si>
    <t>Dizel</t>
  </si>
  <si>
    <t>Diesel</t>
  </si>
  <si>
    <t>Dizelo</t>
  </si>
  <si>
    <t>Bule</t>
  </si>
  <si>
    <t>Boole</t>
  </si>
  <si>
    <t>Buleo</t>
  </si>
  <si>
    <t>Leotardo</t>
  </si>
  <si>
    <t>Léotard</t>
  </si>
  <si>
    <t>_Léotard_</t>
  </si>
  <si>
    <t>Atlas</t>
  </si>
  <si>
    <t>Atlaso</t>
  </si>
  <si>
    <t>Akile</t>
  </si>
  <si>
    <t>Achiles</t>
  </si>
  <si>
    <t>Aĥilo</t>
  </si>
  <si>
    <t>name, mito</t>
  </si>
  <si>
    <t>Osman</t>
  </si>
  <si>
    <t>Osman, Uthman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</si>
  <si>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</si>
  <si>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</si>
  <si>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</si>
  <si>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</si>
  <si>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</si>
  <si>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</si>
  <si>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</si>
  <si>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</si>
  <si>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</si>
  <si>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</si>
  <si>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</si>
  <si>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</si>
  <si>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</si>
  <si>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</si>
  <si>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</si>
  <si>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</si>
  <si>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</si>
  <si>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</si>
  <si>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</si>
  <si>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</si>
  <si>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</si>
  <si>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</si>
  <si>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</si>
  <si>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</si>
  <si>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</si>
  <si>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</si>
  <si>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</si>
  <si>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</si>
  <si>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</si>
  <si>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</si>
  <si>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</si>
  <si>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</si>
  <si>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</si>
  <si>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</si>
  <si>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</si>
  <si>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</si>
  <si>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</si>
  <si>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</si>
  <si>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</si>
  <si>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</si>
  <si>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</si>
  <si>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</si>
  <si>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</si>
  <si>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</si>
  <si>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</si>
  <si>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</si>
  <si>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</si>
  <si>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</si>
  <si>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</si>
  <si>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</si>
  <si>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</si>
  <si>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</si>
  <si>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</si>
  <si>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</si>
  <si>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</si>
  <si>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</si>
  <si>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</si>
  <si>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</si>
  <si>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</si>
  <si>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</si>
  <si>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</si>
  <si>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</si>
  <si>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</si>
  <si>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</si>
  <si>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</si>
  <si>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t>
  </si>
  <si>
    <t>Herkule + -li</t>
  </si>
  <si>
    <t>Herkulesim</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</si>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</sst>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374904895"/>
        <c:axId val="1086253871"/>
      </c:barChart>
      <c:catAx>
        <c:axId val="3749048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86253871"/>
      </c:catAx>
      <c:valAx>
        <c:axId val="10862538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490489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451</v>
      </c>
      <c r="Q1397" s="2" t="s">
        <v>7592</v>
      </c>
      <c r="R1397" s="1"/>
      <c r="S1397" s="1"/>
      <c r="T1397" s="1"/>
      <c r="U1397" s="1"/>
      <c r="V1397" s="1"/>
      <c r="W1397" s="1"/>
      <c r="X1397" s="1"/>
      <c r="Y1397" s="1"/>
      <c r="Z1397" s="1"/>
      <c r="AA1397" s="1"/>
      <c r="AB1397" s="1"/>
      <c r="AC1397" s="1"/>
      <c r="AD1397" s="1"/>
      <c r="AE1397" s="1"/>
      <c r="AF1397" s="1"/>
    </row>
    <row r="1398">
      <c r="A1398" s="2"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2"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9091</v>
      </c>
      <c r="Q1693" s="2" t="s">
        <v>9092</v>
      </c>
      <c r="R1693" s="1"/>
      <c r="S1693" s="1"/>
      <c r="T1693" s="2" t="s">
        <v>9093</v>
      </c>
      <c r="U1693" s="1"/>
      <c r="V1693" s="1"/>
      <c r="W1693" s="1"/>
      <c r="X1693" s="1"/>
      <c r="Y1693" s="1"/>
      <c r="Z1693" s="1"/>
      <c r="AA1693" s="1"/>
      <c r="AB1693" s="1"/>
      <c r="AC1693" s="1"/>
      <c r="AD1693" s="1"/>
      <c r="AE1693" s="1"/>
      <c r="AF1693" s="1"/>
    </row>
    <row r="1694">
      <c r="A1694" s="2" t="s">
        <v>9094</v>
      </c>
      <c r="B1694" s="5"/>
      <c r="C1694" s="8" t="s">
        <v>428</v>
      </c>
      <c r="D1694" s="2" t="s">
        <v>102</v>
      </c>
      <c r="E1694" s="6"/>
      <c r="F1694" s="11" t="b">
        <v>0</v>
      </c>
      <c r="G1694" s="2" t="s">
        <v>9095</v>
      </c>
      <c r="H1694" s="1"/>
      <c r="I1694" s="2" t="s">
        <v>9096</v>
      </c>
      <c r="J1694" s="2" t="s">
        <v>9097</v>
      </c>
      <c r="K1694" s="1"/>
      <c r="L1694" s="1"/>
      <c r="M1694" s="1"/>
      <c r="N1694" s="1"/>
      <c r="O1694" s="1"/>
      <c r="P1694" s="1"/>
      <c r="Q1694" s="2" t="s">
        <v>9098</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9099</v>
      </c>
      <c r="J1695" s="1" t="s">
        <v>59</v>
      </c>
      <c r="K1695" s="2" t="s">
        <v>9100</v>
      </c>
      <c r="L1695" s="1"/>
      <c r="M1695" s="1"/>
      <c r="N1695" s="1"/>
      <c r="O1695" s="1"/>
      <c r="P1695" s="2" t="s">
        <v>8891</v>
      </c>
      <c r="Q1695" s="2" t="s">
        <v>9101</v>
      </c>
      <c r="R1695" s="1"/>
      <c r="S1695" s="1"/>
      <c r="T1695" s="2" t="s">
        <v>9102</v>
      </c>
      <c r="U1695" s="1"/>
      <c r="V1695" s="1"/>
      <c r="W1695" s="1"/>
      <c r="X1695" s="1"/>
      <c r="Y1695" s="1"/>
      <c r="Z1695" s="1"/>
      <c r="AA1695" s="1"/>
      <c r="AB1695" s="1"/>
      <c r="AC1695" s="1"/>
      <c r="AD1695" s="1"/>
      <c r="AE1695" s="1"/>
      <c r="AF1695" s="1"/>
    </row>
    <row r="1696">
      <c r="A1696" s="1" t="s">
        <v>9103</v>
      </c>
      <c r="B1696" s="5"/>
      <c r="C1696" s="5" t="s">
        <v>428</v>
      </c>
      <c r="D1696" s="2" t="s">
        <v>102</v>
      </c>
      <c r="E1696" s="9"/>
      <c r="F1696" s="4" t="b">
        <v>1</v>
      </c>
      <c r="G1696" s="2" t="s">
        <v>9104</v>
      </c>
      <c r="H1696" s="1"/>
      <c r="I1696" s="1" t="s">
        <v>9105</v>
      </c>
      <c r="J1696" s="2" t="s">
        <v>9106</v>
      </c>
      <c r="K1696" s="2"/>
      <c r="L1696" s="1"/>
      <c r="M1696" s="1"/>
      <c r="N1696" s="1"/>
      <c r="O1696" s="1"/>
      <c r="P1696" s="1"/>
      <c r="Q1696" s="2" t="s">
        <v>9107</v>
      </c>
      <c r="R1696" s="1"/>
      <c r="S1696" s="1"/>
      <c r="T1696" s="2" t="s">
        <v>9108</v>
      </c>
      <c r="U1696" s="1"/>
      <c r="V1696" s="1"/>
      <c r="W1696" s="1"/>
      <c r="X1696" s="1"/>
      <c r="Y1696" s="1"/>
      <c r="Z1696" s="1"/>
      <c r="AA1696" s="1"/>
      <c r="AB1696" s="1"/>
      <c r="AC1696" s="1"/>
      <c r="AD1696" s="1"/>
      <c r="AE1696" s="1"/>
      <c r="AF1696" s="1"/>
    </row>
    <row r="1697">
      <c r="A1697" s="1" t="s">
        <v>9109</v>
      </c>
      <c r="B1697" s="5"/>
      <c r="C1697" s="5" t="s">
        <v>428</v>
      </c>
      <c r="D1697" s="2" t="s">
        <v>464</v>
      </c>
      <c r="E1697" s="10"/>
      <c r="F1697" s="4" t="b">
        <v>1</v>
      </c>
      <c r="G1697" s="2" t="s">
        <v>9110</v>
      </c>
      <c r="H1697" s="1"/>
      <c r="I1697" s="2" t="s">
        <v>9111</v>
      </c>
      <c r="J1697" s="1" t="s">
        <v>9112</v>
      </c>
      <c r="K1697" s="1"/>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2" t="s">
        <v>9114</v>
      </c>
      <c r="B1698" s="8"/>
      <c r="C1698" s="8" t="s">
        <v>463</v>
      </c>
      <c r="D1698" s="2" t="s">
        <v>523</v>
      </c>
      <c r="E1698" s="6"/>
      <c r="F1698" s="11" t="b">
        <v>0</v>
      </c>
      <c r="G1698" s="2" t="s">
        <v>9115</v>
      </c>
      <c r="H1698" s="1"/>
      <c r="I1698" s="2" t="s">
        <v>9116</v>
      </c>
      <c r="J1698" s="2" t="s">
        <v>9117</v>
      </c>
      <c r="K1698" s="1"/>
      <c r="L1698" s="1"/>
      <c r="M1698" s="1"/>
      <c r="N1698" s="1"/>
      <c r="O1698" s="1"/>
      <c r="P1698" s="1"/>
      <c r="Q1698" s="2" t="s">
        <v>9118</v>
      </c>
      <c r="R1698" s="1"/>
      <c r="S1698" s="1"/>
      <c r="T1698" s="1"/>
      <c r="U1698" s="1"/>
      <c r="V1698" s="1"/>
      <c r="W1698" s="1"/>
      <c r="X1698" s="1"/>
      <c r="Y1698" s="1"/>
      <c r="Z1698" s="1"/>
      <c r="AA1698" s="1"/>
      <c r="AB1698" s="1"/>
      <c r="AC1698" s="1"/>
      <c r="AD1698" s="1"/>
      <c r="AE1698" s="1"/>
      <c r="AF1698" s="1"/>
    </row>
    <row r="1699">
      <c r="A1699" s="2" t="s">
        <v>9119</v>
      </c>
      <c r="B1699" s="8"/>
      <c r="C1699" s="8" t="s">
        <v>463</v>
      </c>
      <c r="D1699" s="2" t="s">
        <v>102</v>
      </c>
      <c r="E1699" s="7"/>
      <c r="F1699" s="11" t="b">
        <v>0</v>
      </c>
      <c r="G1699" s="2" t="s">
        <v>9120</v>
      </c>
      <c r="H1699" s="1"/>
      <c r="I1699" s="2" t="s">
        <v>9121</v>
      </c>
      <c r="J1699" s="2" t="s">
        <v>9122</v>
      </c>
      <c r="K1699" s="1"/>
      <c r="L1699" s="1"/>
      <c r="M1699" s="1"/>
      <c r="N1699" s="1"/>
      <c r="O1699" s="1"/>
      <c r="P1699" s="2" t="s">
        <v>9123</v>
      </c>
      <c r="Q1699" s="2" t="s">
        <v>9124</v>
      </c>
      <c r="R1699" s="1"/>
      <c r="S1699" s="1"/>
      <c r="T1699" s="2" t="s">
        <v>9125</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9126</v>
      </c>
      <c r="H1700" s="1"/>
      <c r="I1700" s="1" t="s">
        <v>9127</v>
      </c>
      <c r="J1700" s="1" t="s">
        <v>9128</v>
      </c>
      <c r="K1700" s="1"/>
      <c r="L1700" s="1"/>
      <c r="M1700" s="1"/>
      <c r="N1700" s="1"/>
      <c r="O1700" s="1"/>
      <c r="P1700" s="1"/>
      <c r="Q1700" s="2" t="s">
        <v>9129</v>
      </c>
      <c r="R1700" s="1"/>
      <c r="S1700" s="1"/>
      <c r="T1700" s="1"/>
      <c r="U1700" s="1"/>
      <c r="V1700" s="1"/>
      <c r="W1700" s="1"/>
      <c r="X1700" s="1"/>
      <c r="Y1700" s="1"/>
      <c r="Z1700" s="1"/>
      <c r="AA1700" s="1"/>
      <c r="AB1700" s="1"/>
      <c r="AC1700" s="1"/>
      <c r="AD1700" s="1"/>
      <c r="AE1700" s="1"/>
      <c r="AF1700" s="1"/>
    </row>
    <row r="1701">
      <c r="A1701" s="1" t="s">
        <v>9130</v>
      </c>
      <c r="B1701" s="5"/>
      <c r="C1701" s="5" t="s">
        <v>463</v>
      </c>
      <c r="D1701" s="2" t="s">
        <v>102</v>
      </c>
      <c r="E1701" s="10"/>
      <c r="F1701" s="11" t="b">
        <v>0</v>
      </c>
      <c r="G1701" s="2" t="s">
        <v>9131</v>
      </c>
      <c r="H1701" s="1"/>
      <c r="I1701" s="2" t="s">
        <v>9132</v>
      </c>
      <c r="J1701" s="1" t="s">
        <v>9133</v>
      </c>
      <c r="K1701" s="1"/>
      <c r="L1701" s="1"/>
      <c r="M1701" s="1"/>
      <c r="N1701" s="1"/>
      <c r="O1701" s="1"/>
      <c r="P1701" s="2" t="s">
        <v>1674</v>
      </c>
      <c r="Q1701" s="1" t="s">
        <v>9134</v>
      </c>
      <c r="R1701" s="1"/>
      <c r="S1701" s="1"/>
      <c r="T1701" s="1"/>
      <c r="U1701" s="1"/>
      <c r="V1701" s="1"/>
      <c r="W1701" s="1"/>
      <c r="X1701" s="1"/>
      <c r="Y1701" s="1"/>
      <c r="Z1701" s="1"/>
      <c r="AA1701" s="1"/>
      <c r="AB1701" s="1"/>
      <c r="AC1701" s="1"/>
      <c r="AD1701" s="1"/>
      <c r="AE1701" s="1"/>
      <c r="AF1701" s="1"/>
    </row>
    <row r="1702">
      <c r="A1702" s="1" t="s">
        <v>9135</v>
      </c>
      <c r="B1702" s="5"/>
      <c r="C1702" s="5" t="s">
        <v>463</v>
      </c>
      <c r="D1702" s="1" t="s">
        <v>523</v>
      </c>
      <c r="E1702" s="6"/>
      <c r="F1702" s="11" t="b">
        <v>0</v>
      </c>
      <c r="G1702" s="2" t="s">
        <v>9136</v>
      </c>
      <c r="H1702" s="1"/>
      <c r="I1702" s="2" t="s">
        <v>9137</v>
      </c>
      <c r="J1702" s="2" t="s">
        <v>9138</v>
      </c>
      <c r="K1702" s="2"/>
      <c r="L1702" s="1"/>
      <c r="M1702" s="1"/>
      <c r="N1702" s="1"/>
      <c r="O1702" s="1"/>
      <c r="P1702" s="1"/>
      <c r="Q1702" s="1" t="s">
        <v>9139</v>
      </c>
      <c r="R1702" s="1"/>
      <c r="S1702" s="1"/>
      <c r="T1702" s="1"/>
      <c r="U1702" s="1"/>
      <c r="V1702" s="1"/>
      <c r="W1702" s="1"/>
      <c r="X1702" s="1"/>
      <c r="Y1702" s="1"/>
      <c r="Z1702" s="1"/>
      <c r="AA1702" s="1"/>
      <c r="AB1702" s="1"/>
      <c r="AC1702" s="1"/>
      <c r="AD1702" s="1"/>
      <c r="AE1702" s="1"/>
      <c r="AF1702" s="1"/>
    </row>
    <row r="1703">
      <c r="A1703" s="1" t="s">
        <v>9140</v>
      </c>
      <c r="B1703" s="5"/>
      <c r="C1703" s="5" t="s">
        <v>463</v>
      </c>
      <c r="D1703" s="1" t="s">
        <v>523</v>
      </c>
      <c r="E1703" s="7"/>
      <c r="F1703" s="11" t="b">
        <v>0</v>
      </c>
      <c r="G1703" s="2" t="s">
        <v>9141</v>
      </c>
      <c r="H1703" s="1"/>
      <c r="I1703" s="2" t="s">
        <v>9142</v>
      </c>
      <c r="J1703" s="2" t="s">
        <v>9143</v>
      </c>
      <c r="K1703" s="2"/>
      <c r="L1703" s="1"/>
      <c r="M1703" s="1"/>
      <c r="N1703" s="1"/>
      <c r="O1703" s="1"/>
      <c r="P1703" s="1"/>
      <c r="Q1703" s="1" t="s">
        <v>9144</v>
      </c>
      <c r="R1703" s="1"/>
      <c r="S1703" s="1"/>
      <c r="T1703" s="1"/>
      <c r="U1703" s="1"/>
      <c r="V1703" s="1"/>
      <c r="W1703" s="1"/>
      <c r="X1703" s="1"/>
      <c r="Y1703" s="1"/>
      <c r="Z1703" s="1"/>
      <c r="AA1703" s="1"/>
      <c r="AB1703" s="1"/>
      <c r="AC1703" s="1"/>
      <c r="AD1703" s="1"/>
      <c r="AE1703" s="1"/>
      <c r="AF1703" s="1"/>
    </row>
    <row r="1704">
      <c r="A1704" s="2" t="s">
        <v>9145</v>
      </c>
      <c r="B1704" s="8"/>
      <c r="C1704" s="8" t="s">
        <v>463</v>
      </c>
      <c r="D1704" s="2" t="s">
        <v>523</v>
      </c>
      <c r="E1704" s="6"/>
      <c r="F1704" s="11" t="b">
        <v>0</v>
      </c>
      <c r="G1704" s="2" t="s">
        <v>9146</v>
      </c>
      <c r="H1704" s="1"/>
      <c r="I1704" s="2" t="s">
        <v>9147</v>
      </c>
      <c r="J1704" s="2" t="s">
        <v>9148</v>
      </c>
      <c r="K1704" s="1"/>
      <c r="L1704" s="1"/>
      <c r="M1704" s="1"/>
      <c r="N1704" s="1"/>
      <c r="O1704" s="1"/>
      <c r="P1704" s="1"/>
      <c r="Q1704" s="2" t="s">
        <v>9149</v>
      </c>
      <c r="R1704" s="1"/>
      <c r="S1704" s="1"/>
      <c r="T1704" s="1"/>
      <c r="U1704" s="1"/>
      <c r="V1704" s="1"/>
      <c r="W1704" s="1"/>
      <c r="X1704" s="1"/>
      <c r="Y1704" s="1"/>
      <c r="Z1704" s="1"/>
      <c r="AA1704" s="1"/>
      <c r="AB1704" s="1"/>
      <c r="AC1704" s="1"/>
      <c r="AD1704" s="1"/>
      <c r="AE1704" s="1"/>
      <c r="AF1704" s="1"/>
    </row>
    <row r="1705">
      <c r="A1705" s="2" t="s">
        <v>9150</v>
      </c>
      <c r="B1705" s="8"/>
      <c r="C1705" s="8" t="s">
        <v>463</v>
      </c>
      <c r="D1705" s="2" t="s">
        <v>102</v>
      </c>
      <c r="E1705" s="7"/>
      <c r="F1705" s="11" t="b">
        <v>0</v>
      </c>
      <c r="G1705" s="2" t="s">
        <v>9146</v>
      </c>
      <c r="H1705" s="1"/>
      <c r="I1705" s="2" t="s">
        <v>9151</v>
      </c>
      <c r="J1705" s="2" t="s">
        <v>9152</v>
      </c>
      <c r="K1705" s="1"/>
      <c r="L1705" s="1"/>
      <c r="M1705" s="1"/>
      <c r="N1705" s="1"/>
      <c r="O1705" s="1"/>
      <c r="P1705" s="1"/>
      <c r="Q1705" s="2" t="s">
        <v>9153</v>
      </c>
      <c r="R1705" s="1"/>
      <c r="S1705" s="1"/>
      <c r="T1705" s="1"/>
      <c r="U1705" s="1"/>
      <c r="V1705" s="1"/>
      <c r="W1705" s="1"/>
      <c r="X1705" s="1"/>
      <c r="Y1705" s="1"/>
      <c r="Z1705" s="1"/>
      <c r="AA1705" s="1"/>
      <c r="AB1705" s="1"/>
      <c r="AC1705" s="1"/>
      <c r="AD1705" s="1"/>
      <c r="AE1705" s="1"/>
      <c r="AF1705" s="1"/>
    </row>
    <row r="1706">
      <c r="A1706" s="2" t="s">
        <v>9154</v>
      </c>
      <c r="B1706" s="8"/>
      <c r="C1706" s="8" t="s">
        <v>463</v>
      </c>
      <c r="D1706" s="2" t="s">
        <v>102</v>
      </c>
      <c r="E1706" s="9"/>
      <c r="F1706" s="11" t="b">
        <v>0</v>
      </c>
      <c r="G1706" s="2" t="s">
        <v>9155</v>
      </c>
      <c r="H1706" s="1"/>
      <c r="I1706" s="2" t="s">
        <v>9156</v>
      </c>
      <c r="J1706" s="2" t="s">
        <v>9157</v>
      </c>
      <c r="K1706" s="2" t="s">
        <v>9158</v>
      </c>
      <c r="L1706" s="1"/>
      <c r="M1706" s="1"/>
      <c r="N1706" s="1"/>
      <c r="O1706" s="1"/>
      <c r="P1706" s="2" t="s">
        <v>1674</v>
      </c>
      <c r="Q1706" s="2" t="s">
        <v>9159</v>
      </c>
      <c r="R1706" s="1"/>
      <c r="S1706" s="1"/>
      <c r="T1706" s="2" t="s">
        <v>9160</v>
      </c>
      <c r="U1706" s="1"/>
      <c r="V1706" s="1"/>
      <c r="W1706" s="1"/>
      <c r="X1706" s="1"/>
      <c r="Y1706" s="1"/>
      <c r="Z1706" s="1"/>
      <c r="AA1706" s="1"/>
      <c r="AB1706" s="1"/>
      <c r="AC1706" s="1"/>
      <c r="AD1706" s="1"/>
      <c r="AE1706" s="1"/>
      <c r="AF1706" s="1"/>
    </row>
    <row r="1707">
      <c r="A1707" s="2" t="s">
        <v>9161</v>
      </c>
      <c r="B1707" s="8"/>
      <c r="C1707" s="8" t="s">
        <v>463</v>
      </c>
      <c r="D1707" s="2" t="s">
        <v>102</v>
      </c>
      <c r="E1707" s="7"/>
      <c r="F1707" s="11" t="b">
        <v>0</v>
      </c>
      <c r="G1707" s="2" t="s">
        <v>9162</v>
      </c>
      <c r="H1707" s="1"/>
      <c r="I1707" s="2" t="s">
        <v>9163</v>
      </c>
      <c r="J1707" s="2" t="s">
        <v>9164</v>
      </c>
      <c r="K1707" s="1"/>
      <c r="L1707" s="1"/>
      <c r="M1707" s="1"/>
      <c r="N1707" s="1"/>
      <c r="O1707" s="1"/>
      <c r="P1707" s="1"/>
      <c r="Q1707" s="2" t="s">
        <v>9165</v>
      </c>
      <c r="R1707" s="1"/>
      <c r="S1707" s="1"/>
      <c r="T1707" s="2" t="s">
        <v>9166</v>
      </c>
      <c r="U1707" s="1"/>
      <c r="V1707" s="1"/>
      <c r="W1707" s="1"/>
      <c r="X1707" s="1"/>
      <c r="Y1707" s="1"/>
      <c r="Z1707" s="1"/>
      <c r="AA1707" s="1"/>
      <c r="AB1707" s="1"/>
      <c r="AC1707" s="1"/>
      <c r="AD1707" s="1"/>
      <c r="AE1707" s="1"/>
      <c r="AF1707" s="1"/>
    </row>
    <row r="1708">
      <c r="A1708" s="1" t="s">
        <v>9167</v>
      </c>
      <c r="B1708" s="5"/>
      <c r="C1708" s="5" t="s">
        <v>428</v>
      </c>
      <c r="D1708" s="2" t="s">
        <v>102</v>
      </c>
      <c r="E1708" s="9"/>
      <c r="F1708" s="4" t="b">
        <v>1</v>
      </c>
      <c r="G1708" s="2" t="s">
        <v>9168</v>
      </c>
      <c r="H1708" s="1"/>
      <c r="I1708" s="1" t="s">
        <v>9169</v>
      </c>
      <c r="J1708" s="2" t="s">
        <v>9170</v>
      </c>
      <c r="K1708" s="2"/>
      <c r="L1708" s="1"/>
      <c r="M1708" s="1"/>
      <c r="N1708" s="1"/>
      <c r="O1708" s="1"/>
      <c r="P1708" s="2" t="s">
        <v>1097</v>
      </c>
      <c r="Q1708" s="2" t="s">
        <v>9171</v>
      </c>
      <c r="R1708" s="1"/>
      <c r="S1708" s="1"/>
      <c r="T1708" s="2" t="s">
        <v>9172</v>
      </c>
      <c r="U1708" s="1"/>
      <c r="V1708" s="1"/>
      <c r="W1708" s="1"/>
      <c r="X1708" s="1"/>
      <c r="Y1708" s="1"/>
      <c r="Z1708" s="1"/>
      <c r="AA1708" s="1"/>
      <c r="AB1708" s="1"/>
      <c r="AC1708" s="1"/>
      <c r="AD1708" s="1"/>
      <c r="AE1708" s="1"/>
      <c r="AF1708" s="1"/>
    </row>
    <row r="1709">
      <c r="A1709" s="1" t="s">
        <v>9173</v>
      </c>
      <c r="B1709" s="5"/>
      <c r="C1709" s="5" t="s">
        <v>428</v>
      </c>
      <c r="D1709" s="2" t="s">
        <v>102</v>
      </c>
      <c r="E1709" s="10"/>
      <c r="F1709" s="4" t="b">
        <v>1</v>
      </c>
      <c r="G1709" s="2" t="s">
        <v>9174</v>
      </c>
      <c r="H1709" s="1"/>
      <c r="I1709" s="1" t="s">
        <v>9175</v>
      </c>
      <c r="J1709" s="1" t="s">
        <v>9176</v>
      </c>
      <c r="K1709" s="1"/>
      <c r="L1709" s="1"/>
      <c r="M1709" s="1"/>
      <c r="N1709" s="1"/>
      <c r="O1709" s="1"/>
      <c r="P1709" s="2" t="s">
        <v>1459</v>
      </c>
      <c r="Q1709" s="2" t="s">
        <v>9177</v>
      </c>
      <c r="R1709" s="1"/>
      <c r="S1709" s="1"/>
      <c r="T1709" s="2" t="s">
        <v>9178</v>
      </c>
      <c r="U1709" s="1"/>
      <c r="V1709" s="1"/>
      <c r="W1709" s="1"/>
      <c r="X1709" s="1"/>
      <c r="Y1709" s="1"/>
      <c r="Z1709" s="1"/>
      <c r="AA1709" s="1"/>
      <c r="AB1709" s="1"/>
      <c r="AC1709" s="1"/>
      <c r="AD1709" s="1"/>
      <c r="AE1709" s="1"/>
      <c r="AF1709" s="1"/>
    </row>
    <row r="1710">
      <c r="A1710" s="1" t="s">
        <v>9179</v>
      </c>
      <c r="B1710" s="5"/>
      <c r="C1710" s="5" t="s">
        <v>463</v>
      </c>
      <c r="D1710" s="2" t="s">
        <v>102</v>
      </c>
      <c r="E1710" s="9"/>
      <c r="F1710" s="11" t="b">
        <v>0</v>
      </c>
      <c r="G1710" s="2" t="s">
        <v>9180</v>
      </c>
      <c r="H1710" s="1"/>
      <c r="I1710" s="2" t="s">
        <v>9181</v>
      </c>
      <c r="J1710" s="2" t="s">
        <v>9182</v>
      </c>
      <c r="K1710" s="2"/>
      <c r="L1710" s="1"/>
      <c r="M1710" s="1"/>
      <c r="N1710" s="1"/>
      <c r="O1710" s="1"/>
      <c r="P1710" s="1"/>
      <c r="Q1710" s="2" t="s">
        <v>9183</v>
      </c>
      <c r="R1710" s="1"/>
      <c r="S1710" s="1"/>
      <c r="T1710" s="2" t="s">
        <v>9184</v>
      </c>
      <c r="U1710" s="1"/>
      <c r="V1710" s="1"/>
      <c r="W1710" s="1"/>
      <c r="X1710" s="1"/>
      <c r="Y1710" s="1"/>
      <c r="Z1710" s="1"/>
      <c r="AA1710" s="1"/>
      <c r="AB1710" s="1"/>
      <c r="AC1710" s="1"/>
      <c r="AD1710" s="1"/>
      <c r="AE1710" s="1"/>
      <c r="AF1710" s="1"/>
    </row>
    <row r="1711">
      <c r="A1711" s="1" t="s">
        <v>9185</v>
      </c>
      <c r="B1711" s="5"/>
      <c r="C1711" s="5" t="s">
        <v>22</v>
      </c>
      <c r="D1711" s="1" t="s">
        <v>1396</v>
      </c>
      <c r="E1711" s="7"/>
      <c r="F1711" s="4" t="b">
        <v>1</v>
      </c>
      <c r="G1711" s="2" t="s">
        <v>9185</v>
      </c>
      <c r="H1711" s="1"/>
      <c r="I1711" s="1" t="s">
        <v>9185</v>
      </c>
      <c r="J1711" s="2" t="s">
        <v>9186</v>
      </c>
      <c r="K1711" s="2"/>
      <c r="L1711" s="1"/>
      <c r="M1711" s="1"/>
      <c r="N1711" s="1"/>
      <c r="O1711" s="1"/>
      <c r="P1711" s="1"/>
      <c r="Q1711" s="2" t="s">
        <v>9187</v>
      </c>
      <c r="R1711" s="1"/>
      <c r="S1711" s="1"/>
      <c r="T1711" s="1"/>
      <c r="U1711" s="1"/>
      <c r="V1711" s="1"/>
      <c r="W1711" s="1"/>
      <c r="X1711" s="1"/>
      <c r="Y1711" s="1"/>
      <c r="Z1711" s="1"/>
      <c r="AA1711" s="1"/>
      <c r="AB1711" s="1"/>
      <c r="AC1711" s="1"/>
      <c r="AD1711" s="1"/>
      <c r="AE1711" s="1"/>
      <c r="AF1711" s="1"/>
    </row>
    <row r="1712">
      <c r="A1712" s="1" t="s">
        <v>9188</v>
      </c>
      <c r="B1712" s="5"/>
      <c r="C1712" s="5" t="s">
        <v>463</v>
      </c>
      <c r="D1712" s="2" t="s">
        <v>464</v>
      </c>
      <c r="E1712" s="9"/>
      <c r="F1712" s="11" t="b">
        <v>0</v>
      </c>
      <c r="G1712" s="2" t="s">
        <v>9189</v>
      </c>
      <c r="H1712" s="1"/>
      <c r="I1712" s="2" t="s">
        <v>9190</v>
      </c>
      <c r="J1712" s="2" t="s">
        <v>9191</v>
      </c>
      <c r="K1712" s="2"/>
      <c r="L1712" s="1"/>
      <c r="M1712" s="2" t="s">
        <v>9192</v>
      </c>
      <c r="N1712" s="1"/>
      <c r="O1712" s="1"/>
      <c r="P1712" s="1"/>
      <c r="Q1712" s="1" t="s">
        <v>9193</v>
      </c>
      <c r="R1712" s="1"/>
      <c r="S1712" s="1"/>
      <c r="T1712" s="1"/>
      <c r="U1712" s="1"/>
      <c r="V1712" s="1"/>
      <c r="W1712" s="1"/>
      <c r="X1712" s="1"/>
      <c r="Y1712" s="1"/>
      <c r="Z1712" s="1"/>
      <c r="AA1712" s="1"/>
      <c r="AB1712" s="1"/>
      <c r="AC1712" s="1"/>
      <c r="AD1712" s="1"/>
      <c r="AE1712" s="1"/>
      <c r="AF1712" s="1"/>
    </row>
    <row r="1713">
      <c r="A1713" s="1" t="s">
        <v>9194</v>
      </c>
      <c r="B1713" s="5"/>
      <c r="C1713" s="5" t="s">
        <v>463</v>
      </c>
      <c r="D1713" s="2" t="s">
        <v>464</v>
      </c>
      <c r="E1713" s="10"/>
      <c r="F1713" s="11" t="b">
        <v>0</v>
      </c>
      <c r="G1713" s="2" t="s">
        <v>9195</v>
      </c>
      <c r="H1713" s="1"/>
      <c r="I1713" s="2" t="s">
        <v>9196</v>
      </c>
      <c r="J1713" s="2" t="s">
        <v>9197</v>
      </c>
      <c r="K1713" s="2"/>
      <c r="L1713" s="1"/>
      <c r="M1713" s="1"/>
      <c r="N1713" s="1"/>
      <c r="O1713" s="1"/>
      <c r="P1713" s="1"/>
      <c r="Q1713" s="1" t="s">
        <v>9198</v>
      </c>
      <c r="R1713" s="1"/>
      <c r="S1713" s="1"/>
      <c r="T1713" s="1"/>
      <c r="U1713" s="1"/>
      <c r="V1713" s="1"/>
      <c r="W1713" s="1"/>
      <c r="X1713" s="1"/>
      <c r="Y1713" s="1"/>
      <c r="Z1713" s="1"/>
      <c r="AA1713" s="1"/>
      <c r="AB1713" s="1"/>
      <c r="AC1713" s="1"/>
      <c r="AD1713" s="1"/>
      <c r="AE1713" s="1"/>
      <c r="AF1713" s="1"/>
    </row>
    <row r="1714">
      <c r="A1714" s="1" t="s">
        <v>9199</v>
      </c>
      <c r="B1714" s="5"/>
      <c r="C1714" s="5" t="s">
        <v>463</v>
      </c>
      <c r="D1714" s="2" t="s">
        <v>1156</v>
      </c>
      <c r="E1714" s="9"/>
      <c r="F1714" s="11" t="b">
        <v>0</v>
      </c>
      <c r="G1714" s="2" t="s">
        <v>9200</v>
      </c>
      <c r="H1714" s="1"/>
      <c r="I1714" s="2" t="s">
        <v>9201</v>
      </c>
      <c r="J1714" s="1" t="s">
        <v>9202</v>
      </c>
      <c r="K1714" s="1"/>
      <c r="L1714" s="1"/>
      <c r="M1714" s="1"/>
      <c r="N1714" s="1"/>
      <c r="O1714" s="1"/>
      <c r="P1714" s="1"/>
      <c r="Q1714" s="2" t="s">
        <v>9203</v>
      </c>
      <c r="R1714" s="1"/>
      <c r="S1714" s="1"/>
      <c r="T1714" s="1"/>
      <c r="U1714" s="1"/>
      <c r="V1714" s="1"/>
      <c r="W1714" s="1"/>
      <c r="X1714" s="1"/>
      <c r="Y1714" s="1"/>
      <c r="Z1714" s="1"/>
      <c r="AA1714" s="1"/>
      <c r="AB1714" s="1"/>
      <c r="AC1714" s="1"/>
      <c r="AD1714" s="1"/>
      <c r="AE1714" s="1"/>
      <c r="AF1714" s="1"/>
    </row>
    <row r="1715">
      <c r="A1715" s="1" t="s">
        <v>9204</v>
      </c>
      <c r="B1715" s="5"/>
      <c r="C1715" s="5" t="s">
        <v>428</v>
      </c>
      <c r="D1715" s="2" t="s">
        <v>464</v>
      </c>
      <c r="E1715" s="10"/>
      <c r="F1715" s="4" t="b">
        <v>1</v>
      </c>
      <c r="G1715" s="2" t="s">
        <v>9205</v>
      </c>
      <c r="H1715" s="1"/>
      <c r="I1715" s="1" t="s">
        <v>9206</v>
      </c>
      <c r="J1715" s="1" t="s">
        <v>9207</v>
      </c>
      <c r="K1715" s="1"/>
      <c r="L1715" s="1"/>
      <c r="M1715" s="1"/>
      <c r="N1715" s="1"/>
      <c r="O1715" s="1"/>
      <c r="P1715" s="1"/>
      <c r="Q1715" s="2" t="s">
        <v>9208</v>
      </c>
      <c r="R1715" s="1"/>
      <c r="S1715" s="1"/>
      <c r="T1715" s="1"/>
      <c r="U1715" s="1"/>
      <c r="V1715" s="1"/>
      <c r="W1715" s="1"/>
      <c r="X1715" s="1"/>
      <c r="Y1715" s="1"/>
      <c r="Z1715" s="1"/>
      <c r="AA1715" s="1"/>
      <c r="AB1715" s="1"/>
      <c r="AC1715" s="1"/>
      <c r="AD1715" s="1"/>
      <c r="AE1715" s="1"/>
      <c r="AF1715" s="1"/>
    </row>
    <row r="1716">
      <c r="A1716" s="2" t="s">
        <v>9209</v>
      </c>
      <c r="B1716" s="8"/>
      <c r="C1716" s="8" t="s">
        <v>463</v>
      </c>
      <c r="D1716" s="2" t="s">
        <v>523</v>
      </c>
      <c r="E1716" s="6"/>
      <c r="F1716" s="11" t="b">
        <v>0</v>
      </c>
      <c r="G1716" s="2" t="s">
        <v>9210</v>
      </c>
      <c r="H1716" s="1"/>
      <c r="I1716" s="2" t="s">
        <v>9211</v>
      </c>
      <c r="J1716" s="2" t="s">
        <v>9212</v>
      </c>
      <c r="K1716" s="1"/>
      <c r="L1716" s="1"/>
      <c r="M1716" s="1"/>
      <c r="N1716" s="1"/>
      <c r="O1716" s="1"/>
      <c r="P1716" s="1"/>
      <c r="Q1716" s="2" t="s">
        <v>9213</v>
      </c>
      <c r="R1716" s="1"/>
      <c r="S1716" s="1"/>
      <c r="T1716" s="1"/>
      <c r="U1716" s="1"/>
      <c r="V1716" s="1"/>
      <c r="W1716" s="1"/>
      <c r="X1716" s="1"/>
      <c r="Y1716" s="1"/>
      <c r="Z1716" s="1"/>
      <c r="AA1716" s="1"/>
      <c r="AB1716" s="1"/>
      <c r="AC1716" s="1"/>
      <c r="AD1716" s="1"/>
      <c r="AE1716" s="1"/>
      <c r="AF1716" s="1"/>
    </row>
    <row r="1717">
      <c r="A1717" s="1" t="s">
        <v>9214</v>
      </c>
      <c r="B1717" s="5"/>
      <c r="C1717" s="5" t="s">
        <v>463</v>
      </c>
      <c r="D1717" s="2" t="s">
        <v>102</v>
      </c>
      <c r="E1717" s="10"/>
      <c r="F1717" s="11" t="b">
        <v>0</v>
      </c>
      <c r="G1717" s="2" t="s">
        <v>9215</v>
      </c>
      <c r="H1717" s="1"/>
      <c r="I1717" s="2" t="s">
        <v>9216</v>
      </c>
      <c r="J1717" s="2" t="s">
        <v>9217</v>
      </c>
      <c r="K1717" s="2"/>
      <c r="L1717" s="1"/>
      <c r="M1717" s="1"/>
      <c r="N1717" s="1"/>
      <c r="O1717" s="1"/>
      <c r="P1717" s="1"/>
      <c r="Q1717" s="1" t="s">
        <v>9218</v>
      </c>
      <c r="R1717" s="1"/>
      <c r="S1717" s="1"/>
      <c r="T1717" s="1"/>
      <c r="U1717" s="1"/>
      <c r="V1717" s="1"/>
      <c r="W1717" s="1"/>
      <c r="X1717" s="1"/>
      <c r="Y1717" s="1"/>
      <c r="Z1717" s="1"/>
      <c r="AA1717" s="1"/>
      <c r="AB1717" s="1"/>
      <c r="AC1717" s="1"/>
      <c r="AD1717" s="1"/>
      <c r="AE1717" s="1"/>
      <c r="AF1717" s="1"/>
    </row>
    <row r="1718">
      <c r="A1718" s="1" t="s">
        <v>9219</v>
      </c>
      <c r="B1718" s="5"/>
      <c r="C1718" s="5" t="s">
        <v>463</v>
      </c>
      <c r="D1718" s="2" t="s">
        <v>464</v>
      </c>
      <c r="E1718" s="9"/>
      <c r="F1718" s="11" t="b">
        <v>0</v>
      </c>
      <c r="G1718" s="2" t="s">
        <v>9200</v>
      </c>
      <c r="H1718" s="1"/>
      <c r="I1718" s="2" t="s">
        <v>9220</v>
      </c>
      <c r="J1718" s="2" t="s">
        <v>9221</v>
      </c>
      <c r="K1718" s="2"/>
      <c r="L1718" s="1"/>
      <c r="M1718" s="1"/>
      <c r="N1718" s="1"/>
      <c r="O1718" s="1"/>
      <c r="P1718" s="1"/>
      <c r="Q1718" s="2" t="s">
        <v>9222</v>
      </c>
      <c r="R1718" s="1"/>
      <c r="S1718" s="1"/>
      <c r="T1718" s="1"/>
      <c r="U1718" s="1"/>
      <c r="V1718" s="1"/>
      <c r="W1718" s="1"/>
      <c r="X1718" s="1"/>
      <c r="Y1718" s="1"/>
      <c r="Z1718" s="1"/>
      <c r="AA1718" s="1"/>
      <c r="AB1718" s="1"/>
      <c r="AC1718" s="1"/>
      <c r="AD1718" s="1"/>
      <c r="AE1718" s="1"/>
      <c r="AF1718" s="1"/>
    </row>
    <row r="1719">
      <c r="A1719" s="1" t="s">
        <v>9223</v>
      </c>
      <c r="B1719" s="5"/>
      <c r="C1719" s="5" t="s">
        <v>463</v>
      </c>
      <c r="D1719" s="2" t="s">
        <v>464</v>
      </c>
      <c r="E1719" s="10"/>
      <c r="F1719" s="11" t="b">
        <v>0</v>
      </c>
      <c r="G1719" s="2" t="s">
        <v>9224</v>
      </c>
      <c r="H1719" s="1"/>
      <c r="I1719" s="2" t="s">
        <v>9225</v>
      </c>
      <c r="J1719" s="1" t="s">
        <v>9226</v>
      </c>
      <c r="K1719" s="1"/>
      <c r="L1719" s="1"/>
      <c r="M1719" s="1"/>
      <c r="N1719" s="1"/>
      <c r="O1719" s="1"/>
      <c r="P1719" s="1"/>
      <c r="Q1719" s="1" t="s">
        <v>9227</v>
      </c>
      <c r="R1719" s="1"/>
      <c r="S1719" s="1"/>
      <c r="T1719" s="1"/>
      <c r="U1719" s="1"/>
      <c r="V1719" s="1"/>
      <c r="W1719" s="1"/>
      <c r="X1719" s="1"/>
      <c r="Y1719" s="1"/>
      <c r="Z1719" s="1"/>
      <c r="AA1719" s="1"/>
      <c r="AB1719" s="1"/>
      <c r="AC1719" s="1"/>
      <c r="AD1719" s="1"/>
      <c r="AE1719" s="1"/>
      <c r="AF1719" s="1"/>
    </row>
    <row r="1720">
      <c r="A1720" s="2" t="s">
        <v>9228</v>
      </c>
      <c r="B1720" s="8"/>
      <c r="C1720" s="8" t="s">
        <v>463</v>
      </c>
      <c r="D1720" s="2" t="s">
        <v>464</v>
      </c>
      <c r="E1720" s="9"/>
      <c r="F1720" s="11" t="b">
        <v>0</v>
      </c>
      <c r="G1720" s="2" t="s">
        <v>9229</v>
      </c>
      <c r="H1720" s="1"/>
      <c r="I1720" s="2" t="s">
        <v>9230</v>
      </c>
      <c r="J1720" s="2" t="s">
        <v>9231</v>
      </c>
      <c r="K1720" s="2"/>
      <c r="L1720" s="1"/>
      <c r="M1720" s="1"/>
      <c r="N1720" s="1"/>
      <c r="O1720" s="1"/>
      <c r="P1720" s="1"/>
      <c r="Q1720" s="2" t="s">
        <v>9232</v>
      </c>
      <c r="R1720" s="1"/>
      <c r="S1720" s="1"/>
      <c r="T1720" s="1"/>
      <c r="U1720" s="1"/>
      <c r="V1720" s="1"/>
      <c r="W1720" s="1"/>
      <c r="X1720" s="1"/>
      <c r="Y1720" s="1"/>
      <c r="Z1720" s="1"/>
      <c r="AA1720" s="1"/>
      <c r="AB1720" s="1"/>
      <c r="AC1720" s="1"/>
      <c r="AD1720" s="1"/>
      <c r="AE1720" s="1"/>
      <c r="AF1720" s="1"/>
    </row>
    <row r="1721">
      <c r="A1721" s="1" t="s">
        <v>9233</v>
      </c>
      <c r="B1721" s="5"/>
      <c r="C1721" s="5" t="s">
        <v>463</v>
      </c>
      <c r="D1721" s="2" t="s">
        <v>464</v>
      </c>
      <c r="E1721" s="10"/>
      <c r="F1721" s="11" t="b">
        <v>0</v>
      </c>
      <c r="G1721" s="2" t="s">
        <v>9234</v>
      </c>
      <c r="H1721" s="1"/>
      <c r="I1721" s="2" t="s">
        <v>9235</v>
      </c>
      <c r="J1721" s="2" t="s">
        <v>9236</v>
      </c>
      <c r="K1721" s="2"/>
      <c r="L1721" s="1"/>
      <c r="M1721" s="1"/>
      <c r="N1721" s="1"/>
      <c r="O1721" s="1"/>
      <c r="P1721" s="1"/>
      <c r="Q1721" s="1" t="s">
        <v>9237</v>
      </c>
      <c r="R1721" s="1"/>
      <c r="S1721" s="1"/>
      <c r="T1721" s="1"/>
      <c r="U1721" s="1"/>
      <c r="V1721" s="1"/>
      <c r="W1721" s="1"/>
      <c r="X1721" s="1"/>
      <c r="Y1721" s="1"/>
      <c r="Z1721" s="1"/>
      <c r="AA1721" s="1"/>
      <c r="AB1721" s="1"/>
      <c r="AC1721" s="1"/>
      <c r="AD1721" s="1"/>
      <c r="AE1721" s="1"/>
      <c r="AF1721" s="1"/>
    </row>
    <row r="1722">
      <c r="A1722" s="1" t="s">
        <v>9238</v>
      </c>
      <c r="B1722" s="5"/>
      <c r="C1722" s="5" t="s">
        <v>428</v>
      </c>
      <c r="D1722" s="2" t="s">
        <v>102</v>
      </c>
      <c r="E1722" s="9"/>
      <c r="F1722" s="4" t="b">
        <v>1</v>
      </c>
      <c r="G1722" s="1" t="s">
        <v>9239</v>
      </c>
      <c r="H1722" s="1"/>
      <c r="I1722" s="1" t="s">
        <v>9238</v>
      </c>
      <c r="J1722" s="1" t="s">
        <v>9240</v>
      </c>
      <c r="K1722" s="1"/>
      <c r="L1722" s="1"/>
      <c r="M1722" s="1"/>
      <c r="N1722" s="1"/>
      <c r="O1722" s="1"/>
      <c r="P1722" s="1"/>
      <c r="Q1722" s="2" t="s">
        <v>9241</v>
      </c>
      <c r="R1722" s="1"/>
      <c r="S1722" s="1"/>
      <c r="T1722" s="1"/>
      <c r="U1722" s="1"/>
      <c r="V1722" s="1"/>
      <c r="W1722" s="1"/>
      <c r="X1722" s="1"/>
      <c r="Y1722" s="1"/>
      <c r="Z1722" s="1"/>
      <c r="AA1722" s="1"/>
      <c r="AB1722" s="1"/>
      <c r="AC1722" s="1"/>
      <c r="AD1722" s="1"/>
      <c r="AE1722" s="1"/>
      <c r="AF1722" s="1"/>
    </row>
    <row r="1723">
      <c r="A1723" s="1" t="s">
        <v>9242</v>
      </c>
      <c r="B1723" s="5"/>
      <c r="C1723" s="5" t="s">
        <v>428</v>
      </c>
      <c r="D1723" s="2" t="s">
        <v>464</v>
      </c>
      <c r="E1723" s="10"/>
      <c r="F1723" s="4" t="b">
        <v>1</v>
      </c>
      <c r="G1723" s="2" t="s">
        <v>9243</v>
      </c>
      <c r="H1723" s="1"/>
      <c r="I1723" s="1" t="s">
        <v>9244</v>
      </c>
      <c r="J1723" s="1" t="s">
        <v>9245</v>
      </c>
      <c r="K1723" s="1"/>
      <c r="L1723" s="1"/>
      <c r="M1723" s="1"/>
      <c r="N1723" s="1"/>
      <c r="O1723" s="1"/>
      <c r="P1723" s="1"/>
      <c r="Q1723" s="2" t="s">
        <v>9246</v>
      </c>
      <c r="R1723" s="1"/>
      <c r="S1723" s="1"/>
      <c r="T1723" s="1"/>
      <c r="U1723" s="1"/>
      <c r="V1723" s="1"/>
      <c r="W1723" s="1"/>
      <c r="X1723" s="1"/>
      <c r="Y1723" s="1"/>
      <c r="Z1723" s="1"/>
      <c r="AA1723" s="1"/>
      <c r="AB1723" s="1"/>
      <c r="AC1723" s="1"/>
      <c r="AD1723" s="1"/>
      <c r="AE1723" s="1"/>
      <c r="AF1723" s="1"/>
    </row>
    <row r="1724">
      <c r="A1724" s="2" t="s">
        <v>9247</v>
      </c>
      <c r="B1724" s="8"/>
      <c r="C1724" s="8" t="s">
        <v>463</v>
      </c>
      <c r="D1724" s="2" t="s">
        <v>523</v>
      </c>
      <c r="E1724" s="6"/>
      <c r="F1724" s="11" t="b">
        <v>0</v>
      </c>
      <c r="G1724" s="2" t="s">
        <v>9248</v>
      </c>
      <c r="H1724" s="1"/>
      <c r="I1724" s="2" t="s">
        <v>9249</v>
      </c>
      <c r="J1724" s="2" t="s">
        <v>9250</v>
      </c>
      <c r="K1724" s="1"/>
      <c r="L1724" s="1"/>
      <c r="M1724" s="1"/>
      <c r="N1724" s="1"/>
      <c r="O1724" s="1"/>
      <c r="P1724" s="1"/>
      <c r="Q1724" s="2" t="s">
        <v>9251</v>
      </c>
      <c r="R1724" s="1"/>
      <c r="S1724" s="1"/>
      <c r="T1724" s="1"/>
      <c r="U1724" s="1"/>
      <c r="V1724" s="1"/>
      <c r="W1724" s="1"/>
      <c r="X1724" s="1"/>
      <c r="Y1724" s="1"/>
      <c r="Z1724" s="1"/>
      <c r="AA1724" s="1"/>
      <c r="AB1724" s="1"/>
      <c r="AC1724" s="1"/>
      <c r="AD1724" s="1"/>
      <c r="AE1724" s="1"/>
      <c r="AF1724" s="1"/>
    </row>
    <row r="1725">
      <c r="A1725" s="1" t="s">
        <v>9252</v>
      </c>
      <c r="B1725" s="5"/>
      <c r="C1725" s="5" t="s">
        <v>428</v>
      </c>
      <c r="D1725" s="2" t="s">
        <v>464</v>
      </c>
      <c r="E1725" s="10"/>
      <c r="F1725" s="4" t="b">
        <v>1</v>
      </c>
      <c r="G1725" s="2" t="s">
        <v>9253</v>
      </c>
      <c r="H1725" s="1"/>
      <c r="I1725" s="1" t="s">
        <v>9254</v>
      </c>
      <c r="J1725" s="2" t="s">
        <v>9255</v>
      </c>
      <c r="K1725" s="2"/>
      <c r="L1725" s="1"/>
      <c r="M1725" s="1"/>
      <c r="N1725" s="1"/>
      <c r="O1725" s="1"/>
      <c r="P1725" s="2" t="s">
        <v>1147</v>
      </c>
      <c r="Q1725" s="2" t="s">
        <v>9256</v>
      </c>
      <c r="R1725" s="1"/>
      <c r="S1725" s="1"/>
      <c r="T1725" s="1"/>
      <c r="U1725" s="1"/>
      <c r="V1725" s="1"/>
      <c r="W1725" s="1"/>
      <c r="X1725" s="1"/>
      <c r="Y1725" s="1"/>
      <c r="Z1725" s="1"/>
      <c r="AA1725" s="1"/>
      <c r="AB1725" s="1"/>
      <c r="AC1725" s="1"/>
      <c r="AD1725" s="1"/>
      <c r="AE1725" s="1"/>
      <c r="AF1725" s="1"/>
    </row>
    <row r="1726">
      <c r="A1726" s="2" t="s">
        <v>9257</v>
      </c>
      <c r="B1726" s="8"/>
      <c r="C1726" s="8" t="s">
        <v>463</v>
      </c>
      <c r="D1726" s="2" t="s">
        <v>523</v>
      </c>
      <c r="E1726" s="6"/>
      <c r="F1726" s="11" t="b">
        <v>0</v>
      </c>
      <c r="G1726" s="2" t="s">
        <v>9258</v>
      </c>
      <c r="H1726" s="1"/>
      <c r="I1726" s="2" t="s">
        <v>9259</v>
      </c>
      <c r="J1726" s="2" t="s">
        <v>9260</v>
      </c>
      <c r="K1726" s="1"/>
      <c r="L1726" s="1"/>
      <c r="M1726" s="1"/>
      <c r="N1726" s="1"/>
      <c r="O1726" s="1"/>
      <c r="P1726" s="1"/>
      <c r="Q1726" s="2" t="s">
        <v>9261</v>
      </c>
      <c r="R1726" s="1"/>
      <c r="S1726" s="1"/>
      <c r="T1726" s="1"/>
      <c r="U1726" s="1"/>
      <c r="V1726" s="1"/>
      <c r="W1726" s="1"/>
      <c r="X1726" s="1"/>
      <c r="Y1726" s="1"/>
      <c r="Z1726" s="1"/>
      <c r="AA1726" s="1"/>
      <c r="AB1726" s="1"/>
      <c r="AC1726" s="1"/>
      <c r="AD1726" s="1"/>
      <c r="AE1726" s="1"/>
      <c r="AF1726" s="1"/>
    </row>
    <row r="1727">
      <c r="A1727" s="1" t="s">
        <v>9262</v>
      </c>
      <c r="B1727" s="5"/>
      <c r="C1727" s="5" t="s">
        <v>463</v>
      </c>
      <c r="D1727" s="2" t="s">
        <v>464</v>
      </c>
      <c r="E1727" s="10"/>
      <c r="F1727" s="11" t="b">
        <v>0</v>
      </c>
      <c r="G1727" s="2" t="s">
        <v>9263</v>
      </c>
      <c r="H1727" s="1"/>
      <c r="I1727" s="2" t="s">
        <v>9264</v>
      </c>
      <c r="J1727" s="2" t="s">
        <v>9265</v>
      </c>
      <c r="K1727" s="2"/>
      <c r="L1727" s="1"/>
      <c r="M1727" s="1"/>
      <c r="N1727" s="1"/>
      <c r="O1727" s="1"/>
      <c r="P1727" s="1"/>
      <c r="Q1727" s="1" t="s">
        <v>9266</v>
      </c>
      <c r="R1727" s="1"/>
      <c r="S1727" s="1"/>
      <c r="T1727" s="1"/>
      <c r="U1727" s="1"/>
      <c r="V1727" s="1"/>
      <c r="W1727" s="1"/>
      <c r="X1727" s="1"/>
      <c r="Y1727" s="1"/>
      <c r="Z1727" s="1"/>
      <c r="AA1727" s="1"/>
      <c r="AB1727" s="1"/>
      <c r="AC1727" s="1"/>
      <c r="AD1727" s="1"/>
      <c r="AE1727" s="1"/>
      <c r="AF1727" s="1"/>
    </row>
    <row r="1728">
      <c r="A1728" s="1" t="s">
        <v>9267</v>
      </c>
      <c r="B1728" s="5"/>
      <c r="C1728" s="5" t="s">
        <v>428</v>
      </c>
      <c r="D1728" s="2" t="s">
        <v>102</v>
      </c>
      <c r="E1728" s="9"/>
      <c r="F1728" s="4" t="b">
        <v>1</v>
      </c>
      <c r="G1728" s="2" t="s">
        <v>9268</v>
      </c>
      <c r="H1728" s="1"/>
      <c r="I1728" s="1" t="s">
        <v>9269</v>
      </c>
      <c r="J1728" s="2" t="s">
        <v>9270</v>
      </c>
      <c r="K1728" s="2"/>
      <c r="L1728" s="1"/>
      <c r="M1728" s="1"/>
      <c r="N1728" s="1"/>
      <c r="O1728" s="1"/>
      <c r="P1728" s="1" t="s">
        <v>1594</v>
      </c>
      <c r="Q1728" s="2" t="s">
        <v>9271</v>
      </c>
      <c r="R1728" s="1"/>
      <c r="S1728" s="1"/>
      <c r="T1728" s="2" t="s">
        <v>9272</v>
      </c>
      <c r="U1728" s="1"/>
      <c r="V1728" s="1"/>
      <c r="W1728" s="1"/>
      <c r="X1728" s="1"/>
      <c r="Y1728" s="1"/>
      <c r="Z1728" s="1"/>
      <c r="AA1728" s="1"/>
      <c r="AB1728" s="1"/>
      <c r="AC1728" s="1"/>
      <c r="AD1728" s="1"/>
      <c r="AE1728" s="1"/>
      <c r="AF1728" s="1"/>
    </row>
    <row r="1729">
      <c r="A1729" s="2" t="s">
        <v>9273</v>
      </c>
      <c r="B1729" s="8"/>
      <c r="C1729" s="8" t="s">
        <v>463</v>
      </c>
      <c r="D1729" s="2" t="s">
        <v>464</v>
      </c>
      <c r="E1729" s="7"/>
      <c r="F1729" s="11" t="b">
        <v>0</v>
      </c>
      <c r="G1729" s="2" t="s">
        <v>9274</v>
      </c>
      <c r="H1729" s="1"/>
      <c r="I1729" s="2" t="s">
        <v>9275</v>
      </c>
      <c r="J1729" s="2" t="s">
        <v>9276</v>
      </c>
      <c r="K1729" s="1"/>
      <c r="L1729" s="1"/>
      <c r="M1729" s="1"/>
      <c r="N1729" s="1"/>
      <c r="O1729" s="1"/>
      <c r="P1729" s="1"/>
      <c r="Q1729" s="2" t="s">
        <v>9277</v>
      </c>
      <c r="R1729" s="1"/>
      <c r="S1729" s="1"/>
      <c r="T1729" s="1"/>
      <c r="U1729" s="1"/>
      <c r="V1729" s="1"/>
      <c r="W1729" s="1"/>
      <c r="X1729" s="1"/>
      <c r="Y1729" s="1"/>
      <c r="Z1729" s="1"/>
      <c r="AA1729" s="1"/>
      <c r="AB1729" s="1"/>
      <c r="AC1729" s="1"/>
      <c r="AD1729" s="1"/>
      <c r="AE1729" s="1"/>
      <c r="AF1729" s="1"/>
    </row>
    <row r="1730">
      <c r="A1730" s="2" t="s">
        <v>9278</v>
      </c>
      <c r="B1730" s="8"/>
      <c r="C1730" s="8" t="s">
        <v>428</v>
      </c>
      <c r="D1730" s="2" t="s">
        <v>102</v>
      </c>
      <c r="E1730" s="9"/>
      <c r="F1730" s="4" t="b">
        <v>1</v>
      </c>
      <c r="G1730" s="2" t="s">
        <v>9279</v>
      </c>
      <c r="H1730" s="1"/>
      <c r="I1730" s="2" t="s">
        <v>9280</v>
      </c>
      <c r="J1730" s="2" t="s">
        <v>9278</v>
      </c>
      <c r="K1730" s="2"/>
      <c r="L1730" s="1"/>
      <c r="M1730" s="1"/>
      <c r="N1730" s="1"/>
      <c r="O1730" s="1"/>
      <c r="P1730" s="1"/>
      <c r="Q1730" s="2" t="s">
        <v>9281</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9282</v>
      </c>
      <c r="H1731" s="1"/>
      <c r="I1731" s="2" t="s">
        <v>9283</v>
      </c>
      <c r="J1731" s="2" t="s">
        <v>9284</v>
      </c>
      <c r="K1731" s="2"/>
      <c r="L1731" s="1"/>
      <c r="M1731" s="2" t="s">
        <v>4222</v>
      </c>
      <c r="N1731" s="1"/>
      <c r="O1731" s="1"/>
      <c r="P1731" s="2" t="s">
        <v>9285</v>
      </c>
      <c r="Q1731" s="2" t="s">
        <v>9286</v>
      </c>
      <c r="R1731" s="1"/>
      <c r="S1731" s="1"/>
      <c r="T1731" s="2" t="s">
        <v>9287</v>
      </c>
      <c r="U1731" s="1"/>
      <c r="V1731" s="1"/>
      <c r="W1731" s="1"/>
      <c r="X1731" s="1"/>
      <c r="Y1731" s="1"/>
      <c r="Z1731" s="1"/>
      <c r="AA1731" s="1"/>
      <c r="AB1731" s="1"/>
      <c r="AC1731" s="1"/>
      <c r="AD1731" s="1"/>
      <c r="AE1731" s="1"/>
      <c r="AF1731" s="1"/>
    </row>
    <row r="1732">
      <c r="A1732" s="2" t="s">
        <v>9288</v>
      </c>
      <c r="B1732" s="8"/>
      <c r="C1732" s="8" t="s">
        <v>463</v>
      </c>
      <c r="D1732" s="2" t="s">
        <v>102</v>
      </c>
      <c r="E1732" s="6"/>
      <c r="F1732" s="11" t="b">
        <v>0</v>
      </c>
      <c r="G1732" s="2" t="s">
        <v>9289</v>
      </c>
      <c r="H1732" s="1"/>
      <c r="I1732" s="2" t="s">
        <v>9290</v>
      </c>
      <c r="J1732" s="2" t="s">
        <v>9291</v>
      </c>
      <c r="K1732" s="1"/>
      <c r="L1732" s="1"/>
      <c r="M1732" s="1"/>
      <c r="N1732" s="1"/>
      <c r="O1732" s="1"/>
      <c r="P1732" s="1"/>
      <c r="Q1732" s="2" t="s">
        <v>9292</v>
      </c>
      <c r="R1732" s="1"/>
      <c r="S1732" s="1"/>
      <c r="T1732" s="2" t="s">
        <v>9293</v>
      </c>
      <c r="U1732" s="1"/>
      <c r="V1732" s="1"/>
      <c r="W1732" s="1"/>
      <c r="X1732" s="1"/>
      <c r="Y1732" s="1"/>
      <c r="Z1732" s="1"/>
      <c r="AA1732" s="1"/>
      <c r="AB1732" s="1"/>
      <c r="AC1732" s="1"/>
      <c r="AD1732" s="1"/>
      <c r="AE1732" s="1"/>
      <c r="AF1732" s="1"/>
    </row>
    <row r="1733">
      <c r="A1733" s="2" t="s">
        <v>9294</v>
      </c>
      <c r="B1733" s="8"/>
      <c r="C1733" s="8" t="s">
        <v>463</v>
      </c>
      <c r="D1733" s="2" t="s">
        <v>102</v>
      </c>
      <c r="E1733" s="7"/>
      <c r="F1733" s="11" t="b">
        <v>0</v>
      </c>
      <c r="G1733" s="2" t="s">
        <v>9289</v>
      </c>
      <c r="H1733" s="1"/>
      <c r="I1733" s="2" t="s">
        <v>9295</v>
      </c>
      <c r="J1733" s="2" t="s">
        <v>9291</v>
      </c>
      <c r="K1733" s="1"/>
      <c r="L1733" s="1"/>
      <c r="M1733" s="1"/>
      <c r="N1733" s="1"/>
      <c r="O1733" s="1"/>
      <c r="P1733" s="1"/>
      <c r="Q1733" s="2" t="s">
        <v>9296</v>
      </c>
      <c r="R1733" s="1"/>
      <c r="S1733" s="1"/>
      <c r="T1733" s="2" t="s">
        <v>9293</v>
      </c>
      <c r="U1733" s="1"/>
      <c r="V1733" s="1"/>
      <c r="W1733" s="1"/>
      <c r="X1733" s="1"/>
      <c r="Y1733" s="1"/>
      <c r="Z1733" s="1"/>
      <c r="AA1733" s="1"/>
      <c r="AB1733" s="1"/>
      <c r="AC1733" s="1"/>
      <c r="AD1733" s="1"/>
      <c r="AE1733" s="1"/>
      <c r="AF1733" s="1"/>
    </row>
    <row r="1734">
      <c r="A1734" s="1" t="s">
        <v>9297</v>
      </c>
      <c r="B1734" s="5"/>
      <c r="C1734" s="5" t="s">
        <v>428</v>
      </c>
      <c r="D1734" s="2" t="s">
        <v>102</v>
      </c>
      <c r="E1734" s="9"/>
      <c r="F1734" s="4" t="b">
        <v>1</v>
      </c>
      <c r="G1734" s="2" t="s">
        <v>9298</v>
      </c>
      <c r="H1734" s="1"/>
      <c r="I1734" s="1" t="s">
        <v>9299</v>
      </c>
      <c r="J1734" s="2" t="s">
        <v>9300</v>
      </c>
      <c r="K1734" s="1"/>
      <c r="L1734" s="1"/>
      <c r="M1734" s="1"/>
      <c r="N1734" s="1"/>
      <c r="O1734" s="1"/>
      <c r="P1734" s="1"/>
      <c r="Q1734" s="2" t="s">
        <v>9301</v>
      </c>
      <c r="R1734" s="1"/>
      <c r="S1734" s="1"/>
      <c r="T1734" s="1"/>
      <c r="U1734" s="1"/>
      <c r="V1734" s="1"/>
      <c r="W1734" s="1"/>
      <c r="X1734" s="1"/>
      <c r="Y1734" s="1"/>
      <c r="Z1734" s="1"/>
      <c r="AA1734" s="1"/>
      <c r="AB1734" s="1"/>
      <c r="AC1734" s="1"/>
      <c r="AD1734" s="1"/>
      <c r="AE1734" s="1"/>
      <c r="AF1734" s="1"/>
    </row>
    <row r="1735">
      <c r="A1735" s="1" t="s">
        <v>9302</v>
      </c>
      <c r="B1735" s="8"/>
      <c r="C1735" s="8" t="s">
        <v>474</v>
      </c>
      <c r="D1735" s="2" t="s">
        <v>475</v>
      </c>
      <c r="E1735" s="10"/>
      <c r="F1735" s="4" t="b">
        <v>1</v>
      </c>
      <c r="G1735" s="2" t="s">
        <v>9303</v>
      </c>
      <c r="H1735" s="1"/>
      <c r="I1735" s="1" t="s">
        <v>9304</v>
      </c>
      <c r="J1735" s="2" t="s">
        <v>9305</v>
      </c>
      <c r="K1735" s="2"/>
      <c r="L1735" s="1"/>
      <c r="M1735" s="1"/>
      <c r="N1735" s="1"/>
      <c r="O1735" s="1"/>
      <c r="P1735" s="1" t="s">
        <v>873</v>
      </c>
      <c r="Q1735" s="1" t="s">
        <v>9306</v>
      </c>
      <c r="R1735" s="1"/>
      <c r="S1735" s="1"/>
      <c r="T1735" s="2" t="s">
        <v>9307</v>
      </c>
      <c r="U1735" s="1"/>
      <c r="V1735" s="1"/>
      <c r="W1735" s="1"/>
      <c r="X1735" s="1"/>
      <c r="Y1735" s="1"/>
      <c r="Z1735" s="1"/>
      <c r="AA1735" s="1"/>
      <c r="AB1735" s="1"/>
      <c r="AC1735" s="1"/>
      <c r="AD1735" s="1"/>
      <c r="AE1735" s="1"/>
      <c r="AF1735" s="1"/>
    </row>
    <row r="1736">
      <c r="A1736" s="1" t="s">
        <v>9308</v>
      </c>
      <c r="B1736" s="5"/>
      <c r="C1736" s="5" t="s">
        <v>463</v>
      </c>
      <c r="D1736" s="2" t="s">
        <v>102</v>
      </c>
      <c r="E1736" s="9"/>
      <c r="F1736" s="11" t="b">
        <v>0</v>
      </c>
      <c r="G1736" s="2" t="s">
        <v>9309</v>
      </c>
      <c r="H1736" s="1"/>
      <c r="I1736" s="2" t="s">
        <v>9310</v>
      </c>
      <c r="J1736" s="2" t="s">
        <v>9311</v>
      </c>
      <c r="K1736" s="2"/>
      <c r="L1736" s="1"/>
      <c r="M1736" s="1"/>
      <c r="N1736" s="1"/>
      <c r="O1736" s="1"/>
      <c r="P1736" s="1" t="s">
        <v>913</v>
      </c>
      <c r="Q1736" s="1" t="s">
        <v>9312</v>
      </c>
      <c r="R1736" s="1"/>
      <c r="S1736" s="1"/>
      <c r="T1736" s="1"/>
      <c r="U1736" s="1"/>
      <c r="V1736" s="1"/>
      <c r="W1736" s="1"/>
      <c r="X1736" s="1"/>
      <c r="Y1736" s="1"/>
      <c r="Z1736" s="1"/>
      <c r="AA1736" s="1"/>
      <c r="AB1736" s="1"/>
      <c r="AC1736" s="1"/>
      <c r="AD1736" s="1"/>
      <c r="AE1736" s="1"/>
      <c r="AF1736" s="1"/>
    </row>
    <row r="1737">
      <c r="A1737" s="1" t="s">
        <v>9313</v>
      </c>
      <c r="B1737" s="5"/>
      <c r="C1737" s="5" t="s">
        <v>428</v>
      </c>
      <c r="D1737" s="2" t="s">
        <v>102</v>
      </c>
      <c r="E1737" s="10"/>
      <c r="F1737" s="4" t="b">
        <v>1</v>
      </c>
      <c r="G1737" s="2" t="s">
        <v>9314</v>
      </c>
      <c r="H1737" s="1"/>
      <c r="I1737" s="1" t="s">
        <v>9315</v>
      </c>
      <c r="J1737" s="1" t="s">
        <v>9316</v>
      </c>
      <c r="K1737" s="1"/>
      <c r="L1737" s="1"/>
      <c r="M1737" s="1"/>
      <c r="N1737" s="1"/>
      <c r="O1737" s="1"/>
      <c r="P1737" s="1"/>
      <c r="Q1737" s="1" t="s">
        <v>9317</v>
      </c>
      <c r="R1737" s="1"/>
      <c r="S1737" s="1"/>
      <c r="T1737" s="1"/>
      <c r="U1737" s="1"/>
      <c r="V1737" s="1"/>
      <c r="W1737" s="1"/>
      <c r="X1737" s="1"/>
      <c r="Y1737" s="1"/>
      <c r="Z1737" s="1"/>
      <c r="AA1737" s="1"/>
      <c r="AB1737" s="1"/>
      <c r="AC1737" s="1"/>
      <c r="AD1737" s="1"/>
      <c r="AE1737" s="1"/>
      <c r="AF1737" s="1"/>
    </row>
    <row r="1738">
      <c r="A1738" s="2" t="s">
        <v>9318</v>
      </c>
      <c r="B1738" s="5"/>
      <c r="C1738" s="5" t="s">
        <v>428</v>
      </c>
      <c r="D1738" s="2" t="s">
        <v>102</v>
      </c>
      <c r="E1738" s="9"/>
      <c r="F1738" s="4" t="b">
        <v>1</v>
      </c>
      <c r="G1738" s="2" t="s">
        <v>9319</v>
      </c>
      <c r="H1738" s="1"/>
      <c r="I1738" s="1" t="s">
        <v>9320</v>
      </c>
      <c r="J1738" s="1" t="s">
        <v>9321</v>
      </c>
      <c r="K1738" s="1"/>
      <c r="L1738" s="1"/>
      <c r="M1738" s="1"/>
      <c r="N1738" s="1"/>
      <c r="O1738" s="1"/>
      <c r="P1738" s="1"/>
      <c r="Q1738" s="2" t="s">
        <v>9322</v>
      </c>
      <c r="R1738" s="1"/>
      <c r="S1738" s="1"/>
      <c r="T1738" s="1"/>
      <c r="U1738" s="1"/>
      <c r="V1738" s="1"/>
      <c r="W1738" s="1"/>
      <c r="X1738" s="1"/>
      <c r="Y1738" s="1"/>
      <c r="Z1738" s="1"/>
      <c r="AA1738" s="1"/>
      <c r="AB1738" s="1"/>
      <c r="AC1738" s="1"/>
      <c r="AD1738" s="1"/>
      <c r="AE1738" s="1"/>
      <c r="AF1738" s="1"/>
    </row>
    <row r="1739">
      <c r="A1739" s="2" t="s">
        <v>9323</v>
      </c>
      <c r="B1739" s="8"/>
      <c r="C1739" s="8" t="s">
        <v>463</v>
      </c>
      <c r="D1739" s="2" t="s">
        <v>102</v>
      </c>
      <c r="E1739" s="7"/>
      <c r="F1739" s="11" t="b">
        <v>0</v>
      </c>
      <c r="G1739" s="2" t="s">
        <v>9324</v>
      </c>
      <c r="H1739" s="1"/>
      <c r="I1739" s="2" t="s">
        <v>9325</v>
      </c>
      <c r="J1739" s="2" t="s">
        <v>9326</v>
      </c>
      <c r="K1739" s="1"/>
      <c r="L1739" s="1"/>
      <c r="M1739" s="1"/>
      <c r="N1739" s="1"/>
      <c r="O1739" s="1"/>
      <c r="P1739" s="1"/>
      <c r="Q1739" s="2" t="s">
        <v>9327</v>
      </c>
      <c r="R1739" s="1"/>
      <c r="S1739" s="1"/>
      <c r="T1739" s="1"/>
      <c r="U1739" s="1"/>
      <c r="V1739" s="1"/>
      <c r="W1739" s="1"/>
      <c r="X1739" s="1"/>
      <c r="Y1739" s="1"/>
      <c r="Z1739" s="1"/>
      <c r="AA1739" s="1"/>
      <c r="AB1739" s="1"/>
      <c r="AC1739" s="1"/>
      <c r="AD1739" s="1"/>
      <c r="AE1739" s="1"/>
      <c r="AF1739" s="1"/>
    </row>
    <row r="1740">
      <c r="A1740" s="2" t="s">
        <v>9328</v>
      </c>
      <c r="B1740" s="8"/>
      <c r="C1740" s="8" t="s">
        <v>463</v>
      </c>
      <c r="D1740" s="2" t="s">
        <v>523</v>
      </c>
      <c r="E1740" s="6"/>
      <c r="F1740" s="11" t="b">
        <v>0</v>
      </c>
      <c r="G1740" s="2" t="s">
        <v>9329</v>
      </c>
      <c r="H1740" s="1"/>
      <c r="I1740" s="2" t="s">
        <v>9330</v>
      </c>
      <c r="J1740" s="2" t="s">
        <v>9331</v>
      </c>
      <c r="K1740" s="1"/>
      <c r="L1740" s="1"/>
      <c r="M1740" s="2" t="s">
        <v>9332</v>
      </c>
      <c r="N1740" s="2" t="s">
        <v>9333</v>
      </c>
      <c r="O1740" s="1"/>
      <c r="P1740" s="1"/>
      <c r="Q1740" s="2" t="s">
        <v>9334</v>
      </c>
      <c r="R1740" s="1"/>
      <c r="S1740" s="1"/>
      <c r="T1740" s="1"/>
      <c r="U1740" s="1"/>
      <c r="V1740" s="1"/>
      <c r="W1740" s="1"/>
      <c r="X1740" s="1"/>
      <c r="Y1740" s="1"/>
      <c r="Z1740" s="1"/>
      <c r="AA1740" s="1"/>
      <c r="AB1740" s="1"/>
      <c r="AC1740" s="1"/>
      <c r="AD1740" s="1"/>
      <c r="AE1740" s="1"/>
      <c r="AF1740" s="1"/>
    </row>
    <row r="1741">
      <c r="A1741" s="2" t="s">
        <v>9333</v>
      </c>
      <c r="B1741" s="8"/>
      <c r="C1741" s="8" t="s">
        <v>463</v>
      </c>
      <c r="D1741" s="2" t="s">
        <v>523</v>
      </c>
      <c r="E1741" s="7"/>
      <c r="F1741" s="11" t="b">
        <v>0</v>
      </c>
      <c r="G1741" s="2" t="s">
        <v>9335</v>
      </c>
      <c r="H1741" s="1"/>
      <c r="I1741" s="2" t="s">
        <v>9336</v>
      </c>
      <c r="J1741" s="2" t="s">
        <v>9337</v>
      </c>
      <c r="K1741" s="1"/>
      <c r="L1741" s="1"/>
      <c r="M1741" s="2" t="s">
        <v>9338</v>
      </c>
      <c r="N1741" s="2" t="s">
        <v>9328</v>
      </c>
      <c r="O1741" s="1"/>
      <c r="P1741" s="1"/>
      <c r="Q1741" s="2" t="s">
        <v>9339</v>
      </c>
      <c r="R1741" s="1"/>
      <c r="S1741" s="1"/>
      <c r="T1741" s="1"/>
      <c r="U1741" s="1"/>
      <c r="V1741" s="1"/>
      <c r="W1741" s="1"/>
      <c r="X1741" s="1"/>
      <c r="Y1741" s="1"/>
      <c r="Z1741" s="1"/>
      <c r="AA1741" s="1"/>
      <c r="AB1741" s="1"/>
      <c r="AC1741" s="1"/>
      <c r="AD1741" s="1"/>
      <c r="AE1741" s="1"/>
      <c r="AF1741" s="1"/>
    </row>
    <row r="1742">
      <c r="A1742" s="2" t="s">
        <v>9340</v>
      </c>
      <c r="B1742" s="8"/>
      <c r="C1742" s="8" t="s">
        <v>463</v>
      </c>
      <c r="D1742" s="2" t="s">
        <v>523</v>
      </c>
      <c r="E1742" s="9"/>
      <c r="F1742" s="11" t="b">
        <v>0</v>
      </c>
      <c r="G1742" s="2" t="s">
        <v>9341</v>
      </c>
      <c r="H1742" s="1"/>
      <c r="I1742" s="2" t="s">
        <v>9342</v>
      </c>
      <c r="J1742" s="2" t="s">
        <v>9343</v>
      </c>
      <c r="K1742" s="2"/>
      <c r="L1742" s="1"/>
      <c r="M1742" s="1"/>
      <c r="N1742" s="2" t="s">
        <v>9344</v>
      </c>
      <c r="O1742" s="1"/>
      <c r="P1742" s="1"/>
      <c r="Q1742" s="2" t="s">
        <v>9345</v>
      </c>
      <c r="R1742" s="1"/>
      <c r="S1742" s="1"/>
      <c r="T1742" s="1"/>
      <c r="U1742" s="1"/>
      <c r="V1742" s="1"/>
      <c r="W1742" s="1"/>
      <c r="X1742" s="1"/>
      <c r="Y1742" s="1"/>
      <c r="Z1742" s="1"/>
      <c r="AA1742" s="1"/>
      <c r="AB1742" s="1"/>
      <c r="AC1742" s="1"/>
      <c r="AD1742" s="1"/>
      <c r="AE1742" s="1"/>
      <c r="AF1742" s="1"/>
    </row>
    <row r="1743">
      <c r="A1743" s="2" t="s">
        <v>9346</v>
      </c>
      <c r="B1743" s="5"/>
      <c r="C1743" s="5" t="s">
        <v>463</v>
      </c>
      <c r="D1743" s="1" t="s">
        <v>523</v>
      </c>
      <c r="E1743" s="7"/>
      <c r="F1743" s="11" t="b">
        <v>0</v>
      </c>
      <c r="G1743" s="2" t="s">
        <v>9347</v>
      </c>
      <c r="H1743" s="1"/>
      <c r="I1743" s="2" t="s">
        <v>9348</v>
      </c>
      <c r="J1743" s="2" t="s">
        <v>9349</v>
      </c>
      <c r="K1743" s="2"/>
      <c r="L1743" s="1"/>
      <c r="M1743" s="1"/>
      <c r="N1743" s="1"/>
      <c r="O1743" s="1"/>
      <c r="P1743" s="1"/>
      <c r="Q1743" s="2" t="s">
        <v>9350</v>
      </c>
      <c r="R1743" s="1"/>
      <c r="S1743" s="1"/>
      <c r="T1743" s="1"/>
      <c r="U1743" s="1"/>
      <c r="V1743" s="1"/>
      <c r="W1743" s="1"/>
      <c r="X1743" s="1"/>
      <c r="Y1743" s="1"/>
      <c r="Z1743" s="1"/>
      <c r="AA1743" s="1"/>
      <c r="AB1743" s="1"/>
      <c r="AC1743" s="1"/>
      <c r="AD1743" s="1"/>
      <c r="AE1743" s="1"/>
      <c r="AF1743" s="1"/>
    </row>
    <row r="1744">
      <c r="A1744" s="2" t="s">
        <v>9338</v>
      </c>
      <c r="B1744" s="8"/>
      <c r="C1744" s="8" t="s">
        <v>463</v>
      </c>
      <c r="D1744" s="2" t="s">
        <v>523</v>
      </c>
      <c r="E1744" s="6"/>
      <c r="F1744" s="11" t="b">
        <v>0</v>
      </c>
      <c r="G1744" s="2" t="s">
        <v>9335</v>
      </c>
      <c r="H1744" s="1"/>
      <c r="I1744" s="2" t="s">
        <v>9351</v>
      </c>
      <c r="J1744" s="2" t="s">
        <v>9337</v>
      </c>
      <c r="K1744" s="1"/>
      <c r="L1744" s="1"/>
      <c r="M1744" s="2" t="s">
        <v>9333</v>
      </c>
      <c r="N1744" s="2" t="s">
        <v>9332</v>
      </c>
      <c r="O1744" s="1"/>
      <c r="P1744" s="1"/>
      <c r="Q1744" s="2" t="s">
        <v>9352</v>
      </c>
      <c r="R1744" s="1"/>
      <c r="S1744" s="1"/>
      <c r="T1744" s="1"/>
      <c r="U1744" s="1"/>
      <c r="V1744" s="1"/>
      <c r="W1744" s="1"/>
      <c r="X1744" s="1"/>
      <c r="Y1744" s="1"/>
      <c r="Z1744" s="1"/>
      <c r="AA1744" s="1"/>
      <c r="AB1744" s="1"/>
      <c r="AC1744" s="1"/>
      <c r="AD1744" s="1"/>
      <c r="AE1744" s="1"/>
      <c r="AF1744" s="1"/>
    </row>
    <row r="1745">
      <c r="A1745" s="2" t="s">
        <v>9353</v>
      </c>
      <c r="B1745" s="5"/>
      <c r="C1745" s="5" t="s">
        <v>463</v>
      </c>
      <c r="D1745" s="1" t="s">
        <v>523</v>
      </c>
      <c r="E1745" s="7"/>
      <c r="F1745" s="11" t="b">
        <v>0</v>
      </c>
      <c r="G1745" s="2" t="s">
        <v>9354</v>
      </c>
      <c r="H1745" s="1"/>
      <c r="I1745" s="2" t="s">
        <v>9355</v>
      </c>
      <c r="J1745" s="2" t="s">
        <v>9356</v>
      </c>
      <c r="K1745" s="2"/>
      <c r="L1745" s="1"/>
      <c r="M1745" s="1"/>
      <c r="N1745" s="2" t="s">
        <v>9340</v>
      </c>
      <c r="O1745" s="1"/>
      <c r="P1745" s="1"/>
      <c r="Q1745" s="2" t="s">
        <v>9357</v>
      </c>
      <c r="R1745" s="1"/>
      <c r="S1745" s="1"/>
      <c r="T1745" s="1"/>
      <c r="U1745" s="1"/>
      <c r="V1745" s="1"/>
      <c r="W1745" s="1"/>
      <c r="X1745" s="1"/>
      <c r="Y1745" s="1"/>
      <c r="Z1745" s="1"/>
      <c r="AA1745" s="1"/>
      <c r="AB1745" s="1"/>
      <c r="AC1745" s="1"/>
      <c r="AD1745" s="1"/>
      <c r="AE1745" s="1"/>
      <c r="AF1745" s="1"/>
    </row>
    <row r="1746">
      <c r="A1746" s="2" t="s">
        <v>9332</v>
      </c>
      <c r="B1746" s="8"/>
      <c r="C1746" s="8" t="s">
        <v>463</v>
      </c>
      <c r="D1746" s="2" t="s">
        <v>523</v>
      </c>
      <c r="E1746" s="6"/>
      <c r="F1746" s="11" t="b">
        <v>0</v>
      </c>
      <c r="G1746" s="2" t="s">
        <v>9329</v>
      </c>
      <c r="H1746" s="1"/>
      <c r="I1746" s="2" t="s">
        <v>9358</v>
      </c>
      <c r="J1746" s="2" t="s">
        <v>9331</v>
      </c>
      <c r="K1746" s="1"/>
      <c r="L1746" s="1"/>
      <c r="M1746" s="2" t="s">
        <v>9328</v>
      </c>
      <c r="N1746" s="2" t="s">
        <v>9338</v>
      </c>
      <c r="O1746" s="1"/>
      <c r="P1746" s="1"/>
      <c r="Q1746" s="2" t="s">
        <v>9359</v>
      </c>
      <c r="R1746" s="1"/>
      <c r="S1746" s="1"/>
      <c r="T1746" s="1"/>
      <c r="U1746" s="1"/>
      <c r="V1746" s="1"/>
      <c r="W1746" s="1"/>
      <c r="X1746" s="1"/>
      <c r="Y1746" s="1"/>
      <c r="Z1746" s="1"/>
      <c r="AA1746" s="1"/>
      <c r="AB1746" s="1"/>
      <c r="AC1746" s="1"/>
      <c r="AD1746" s="1"/>
      <c r="AE1746" s="1"/>
      <c r="AF1746" s="1"/>
    </row>
    <row r="1747">
      <c r="A1747" s="2" t="s">
        <v>9360</v>
      </c>
      <c r="B1747" s="8"/>
      <c r="C1747" s="8" t="s">
        <v>474</v>
      </c>
      <c r="D1747" s="2" t="s">
        <v>903</v>
      </c>
      <c r="E1747" s="10"/>
      <c r="F1747" s="4" t="b">
        <v>1</v>
      </c>
      <c r="G1747" s="2" t="s">
        <v>9361</v>
      </c>
      <c r="H1747" s="1"/>
      <c r="I1747" s="2" t="s">
        <v>9362</v>
      </c>
      <c r="J1747" s="2" t="s">
        <v>9363</v>
      </c>
      <c r="K1747" s="2"/>
      <c r="L1747" s="1"/>
      <c r="M1747" s="1"/>
      <c r="N1747" s="1"/>
      <c r="O1747" s="1"/>
      <c r="P1747" s="1"/>
      <c r="Q1747" s="2" t="s">
        <v>9364</v>
      </c>
      <c r="R1747" s="1"/>
      <c r="S1747" s="1"/>
      <c r="T1747" s="2" t="s">
        <v>9365</v>
      </c>
      <c r="U1747" s="1"/>
      <c r="V1747" s="1"/>
      <c r="W1747" s="1"/>
      <c r="X1747" s="1"/>
      <c r="Y1747" s="1"/>
      <c r="Z1747" s="1"/>
      <c r="AA1747" s="1"/>
      <c r="AB1747" s="1"/>
      <c r="AC1747" s="1"/>
      <c r="AD1747" s="1"/>
      <c r="AE1747" s="1"/>
      <c r="AF1747" s="1"/>
    </row>
    <row r="1748">
      <c r="A1748" s="2" t="s">
        <v>9366</v>
      </c>
      <c r="B1748" s="8"/>
      <c r="C1748" s="8" t="s">
        <v>463</v>
      </c>
      <c r="D1748" s="2" t="s">
        <v>102</v>
      </c>
      <c r="E1748" s="9"/>
      <c r="F1748" s="4" t="b">
        <v>0</v>
      </c>
      <c r="G1748" s="2" t="s">
        <v>9367</v>
      </c>
      <c r="H1748" s="1"/>
      <c r="I1748" s="2" t="s">
        <v>9368</v>
      </c>
      <c r="J1748" s="2" t="s">
        <v>9369</v>
      </c>
      <c r="K1748" s="2"/>
      <c r="L1748" s="1"/>
      <c r="M1748" s="1"/>
      <c r="N1748" s="1"/>
      <c r="O1748" s="1"/>
      <c r="P1748" s="2" t="s">
        <v>913</v>
      </c>
      <c r="Q1748" s="2" t="s">
        <v>9370</v>
      </c>
      <c r="R1748" s="1"/>
      <c r="S1748" s="1"/>
      <c r="T1748" s="2" t="s">
        <v>9371</v>
      </c>
      <c r="U1748" s="1"/>
      <c r="V1748" s="1"/>
      <c r="W1748" s="1"/>
      <c r="X1748" s="1"/>
      <c r="Y1748" s="1"/>
      <c r="Z1748" s="1"/>
      <c r="AA1748" s="1"/>
      <c r="AB1748" s="1"/>
      <c r="AC1748" s="1"/>
      <c r="AD1748" s="1"/>
      <c r="AE1748" s="1"/>
      <c r="AF1748" s="1"/>
    </row>
    <row r="1749">
      <c r="A1749" s="2" t="s">
        <v>9372</v>
      </c>
      <c r="B1749" s="8"/>
      <c r="C1749" s="8" t="s">
        <v>463</v>
      </c>
      <c r="D1749" s="2" t="s">
        <v>102</v>
      </c>
      <c r="E1749" s="10"/>
      <c r="F1749" s="4" t="b">
        <v>0</v>
      </c>
      <c r="G1749" s="2" t="s">
        <v>9373</v>
      </c>
      <c r="H1749" s="1"/>
      <c r="I1749" s="2" t="s">
        <v>9374</v>
      </c>
      <c r="J1749" s="2" t="s">
        <v>9375</v>
      </c>
      <c r="K1749" s="2"/>
      <c r="L1749" s="1"/>
      <c r="M1749" s="1"/>
      <c r="N1749" s="1"/>
      <c r="O1749" s="1"/>
      <c r="P1749" s="1"/>
      <c r="Q1749" s="2" t="s">
        <v>9376</v>
      </c>
      <c r="R1749" s="1"/>
      <c r="S1749" s="1"/>
      <c r="T1749" s="2"/>
      <c r="U1749" s="1"/>
      <c r="V1749" s="1"/>
      <c r="W1749" s="1"/>
      <c r="X1749" s="1"/>
      <c r="Y1749" s="1"/>
      <c r="Z1749" s="1"/>
      <c r="AA1749" s="1"/>
      <c r="AB1749" s="1"/>
      <c r="AC1749" s="1"/>
      <c r="AD1749" s="1"/>
      <c r="AE1749" s="1"/>
      <c r="AF1749" s="1"/>
    </row>
    <row r="1750">
      <c r="A1750" s="1" t="s">
        <v>9377</v>
      </c>
      <c r="B1750" s="5"/>
      <c r="C1750" s="5" t="s">
        <v>428</v>
      </c>
      <c r="D1750" s="2" t="s">
        <v>102</v>
      </c>
      <c r="E1750" s="9"/>
      <c r="F1750" s="4" t="b">
        <v>1</v>
      </c>
      <c r="G1750" s="2" t="s">
        <v>69</v>
      </c>
      <c r="H1750" s="1"/>
      <c r="I1750" s="2" t="s">
        <v>70</v>
      </c>
      <c r="J1750" s="1" t="s">
        <v>71</v>
      </c>
      <c r="K1750" s="1"/>
      <c r="L1750" s="1"/>
      <c r="M1750" s="1"/>
      <c r="N1750" s="1"/>
      <c r="O1750" s="1"/>
      <c r="P1750" s="2" t="s">
        <v>9378</v>
      </c>
      <c r="Q1750" s="2" t="s">
        <v>9379</v>
      </c>
      <c r="R1750" s="1"/>
      <c r="S1750" s="1"/>
      <c r="T1750" s="2" t="s">
        <v>9380</v>
      </c>
      <c r="U1750" s="1"/>
      <c r="V1750" s="1"/>
      <c r="W1750" s="1"/>
      <c r="X1750" s="1"/>
      <c r="Y1750" s="1"/>
      <c r="Z1750" s="1"/>
      <c r="AA1750" s="1"/>
      <c r="AB1750" s="1"/>
      <c r="AC1750" s="1"/>
      <c r="AD1750" s="1"/>
      <c r="AE1750" s="1"/>
      <c r="AF1750" s="1"/>
    </row>
    <row r="1751">
      <c r="A1751" s="2" t="s">
        <v>9381</v>
      </c>
      <c r="B1751" s="8"/>
      <c r="C1751" s="8" t="s">
        <v>428</v>
      </c>
      <c r="D1751" s="2" t="s">
        <v>464</v>
      </c>
      <c r="E1751" s="10"/>
      <c r="F1751" s="4" t="b">
        <v>1</v>
      </c>
      <c r="G1751" s="2" t="s">
        <v>9382</v>
      </c>
      <c r="H1751" s="1"/>
      <c r="I1751" s="2" t="s">
        <v>9383</v>
      </c>
      <c r="J1751" s="2" t="s">
        <v>9384</v>
      </c>
      <c r="K1751" s="2"/>
      <c r="L1751" s="1"/>
      <c r="M1751" s="1"/>
      <c r="N1751" s="1"/>
      <c r="O1751" s="1"/>
      <c r="P1751" s="2" t="s">
        <v>3563</v>
      </c>
      <c r="Q1751" s="2" t="s">
        <v>9385</v>
      </c>
      <c r="R1751" s="1"/>
      <c r="S1751" s="1"/>
      <c r="T1751" s="1"/>
      <c r="U1751" s="1"/>
      <c r="V1751" s="1"/>
      <c r="W1751" s="1"/>
      <c r="X1751" s="1"/>
      <c r="Y1751" s="1"/>
      <c r="Z1751" s="1"/>
      <c r="AA1751" s="1"/>
      <c r="AB1751" s="1"/>
      <c r="AC1751" s="1"/>
      <c r="AD1751" s="1"/>
      <c r="AE1751" s="1"/>
      <c r="AF1751" s="1"/>
    </row>
    <row r="1752">
      <c r="A1752" s="2" t="s">
        <v>9386</v>
      </c>
      <c r="B1752" s="8"/>
      <c r="C1752" s="8" t="s">
        <v>463</v>
      </c>
      <c r="D1752" s="2" t="s">
        <v>523</v>
      </c>
      <c r="E1752" s="6"/>
      <c r="F1752" s="11" t="b">
        <v>0</v>
      </c>
      <c r="G1752" s="2" t="s">
        <v>9387</v>
      </c>
      <c r="H1752" s="1"/>
      <c r="I1752" s="2" t="s">
        <v>9388</v>
      </c>
      <c r="J1752" s="2" t="s">
        <v>9389</v>
      </c>
      <c r="K1752" s="1"/>
      <c r="L1752" s="1"/>
      <c r="M1752" s="1"/>
      <c r="N1752" s="1"/>
      <c r="O1752" s="1"/>
      <c r="P1752" s="1"/>
      <c r="Q1752" s="2" t="s">
        <v>9390</v>
      </c>
      <c r="R1752" s="1"/>
      <c r="S1752" s="1"/>
      <c r="T1752" s="1"/>
      <c r="U1752" s="1"/>
      <c r="V1752" s="1"/>
      <c r="W1752" s="1"/>
      <c r="X1752" s="1"/>
      <c r="Y1752" s="1"/>
      <c r="Z1752" s="1"/>
      <c r="AA1752" s="1"/>
      <c r="AB1752" s="1"/>
      <c r="AC1752" s="1"/>
      <c r="AD1752" s="1"/>
      <c r="AE1752" s="1"/>
      <c r="AF1752" s="1"/>
    </row>
    <row r="1753">
      <c r="A1753" s="2" t="s">
        <v>9391</v>
      </c>
      <c r="B1753" s="8"/>
      <c r="C1753" s="8" t="s">
        <v>463</v>
      </c>
      <c r="D1753" s="2" t="s">
        <v>102</v>
      </c>
      <c r="E1753" s="10"/>
      <c r="F1753" s="11" t="b">
        <v>0</v>
      </c>
      <c r="G1753" s="2" t="s">
        <v>9392</v>
      </c>
      <c r="H1753" s="1"/>
      <c r="I1753" s="2" t="s">
        <v>9393</v>
      </c>
      <c r="J1753" s="2" t="s">
        <v>9394</v>
      </c>
      <c r="K1753" s="2"/>
      <c r="L1753" s="1"/>
      <c r="M1753" s="1"/>
      <c r="N1753" s="1"/>
      <c r="O1753" s="1"/>
      <c r="P1753" s="1"/>
      <c r="Q1753" s="2" t="s">
        <v>9395</v>
      </c>
      <c r="R1753" s="1"/>
      <c r="S1753" s="1"/>
      <c r="T1753" s="1"/>
      <c r="U1753" s="1"/>
      <c r="V1753" s="1"/>
      <c r="W1753" s="1"/>
      <c r="X1753" s="1"/>
      <c r="Y1753" s="1"/>
      <c r="Z1753" s="1"/>
      <c r="AA1753" s="1"/>
      <c r="AB1753" s="1"/>
      <c r="AC1753" s="1"/>
      <c r="AD1753" s="1"/>
      <c r="AE1753" s="1"/>
      <c r="AF1753" s="1"/>
    </row>
    <row r="1754">
      <c r="A1754" s="1" t="s">
        <v>9396</v>
      </c>
      <c r="B1754" s="5"/>
      <c r="C1754" s="5" t="s">
        <v>428</v>
      </c>
      <c r="D1754" s="2" t="s">
        <v>464</v>
      </c>
      <c r="E1754" s="9"/>
      <c r="F1754" s="4" t="b">
        <v>1</v>
      </c>
      <c r="G1754" s="2" t="s">
        <v>9397</v>
      </c>
      <c r="H1754" s="1"/>
      <c r="I1754" s="1" t="s">
        <v>9398</v>
      </c>
      <c r="J1754" s="2" t="s">
        <v>9399</v>
      </c>
      <c r="K1754" s="1"/>
      <c r="L1754" s="1"/>
      <c r="M1754" s="1"/>
      <c r="N1754" s="1"/>
      <c r="O1754" s="1"/>
      <c r="P1754" s="2" t="s">
        <v>458</v>
      </c>
      <c r="Q1754" s="2" t="s">
        <v>9400</v>
      </c>
      <c r="R1754" s="1"/>
      <c r="S1754" s="1"/>
      <c r="T1754" s="1"/>
      <c r="U1754" s="1"/>
      <c r="V1754" s="1"/>
      <c r="W1754" s="1"/>
      <c r="X1754" s="1"/>
      <c r="Y1754" s="1"/>
      <c r="Z1754" s="1"/>
      <c r="AA1754" s="1"/>
      <c r="AB1754" s="1"/>
      <c r="AC1754" s="1"/>
      <c r="AD1754" s="1"/>
      <c r="AE1754" s="1"/>
      <c r="AF1754" s="1"/>
    </row>
    <row r="1755">
      <c r="A1755" s="2" t="s">
        <v>9401</v>
      </c>
      <c r="B1755" s="8"/>
      <c r="C1755" s="8" t="s">
        <v>463</v>
      </c>
      <c r="D1755" s="2" t="s">
        <v>523</v>
      </c>
      <c r="E1755" s="7"/>
      <c r="F1755" s="11" t="b">
        <v>0</v>
      </c>
      <c r="G1755" s="2" t="s">
        <v>9402</v>
      </c>
      <c r="H1755" s="1"/>
      <c r="I1755" s="2" t="s">
        <v>9403</v>
      </c>
      <c r="J1755" s="2" t="s">
        <v>9404</v>
      </c>
      <c r="K1755" s="1"/>
      <c r="L1755" s="1"/>
      <c r="M1755" s="1"/>
      <c r="N1755" s="1"/>
      <c r="O1755" s="1"/>
      <c r="P1755" s="1"/>
      <c r="Q1755" s="2" t="s">
        <v>9405</v>
      </c>
      <c r="R1755" s="1"/>
      <c r="S1755" s="1"/>
      <c r="T1755" s="1"/>
      <c r="U1755" s="1"/>
      <c r="V1755" s="1"/>
      <c r="W1755" s="1"/>
      <c r="X1755" s="1"/>
      <c r="Y1755" s="1"/>
      <c r="Z1755" s="1"/>
      <c r="AA1755" s="1"/>
      <c r="AB1755" s="1"/>
      <c r="AC1755" s="1"/>
      <c r="AD1755" s="1"/>
      <c r="AE1755" s="1"/>
      <c r="AF1755" s="1"/>
    </row>
    <row r="1756">
      <c r="A1756" s="1" t="s">
        <v>9406</v>
      </c>
      <c r="B1756" s="5"/>
      <c r="C1756" s="5" t="s">
        <v>463</v>
      </c>
      <c r="D1756" s="1" t="s">
        <v>523</v>
      </c>
      <c r="E1756" s="6"/>
      <c r="F1756" s="11" t="b">
        <v>0</v>
      </c>
      <c r="G1756" s="2" t="s">
        <v>9407</v>
      </c>
      <c r="H1756" s="1"/>
      <c r="I1756" s="1" t="s">
        <v>9408</v>
      </c>
      <c r="J1756" s="2" t="s">
        <v>9409</v>
      </c>
      <c r="K1756" s="2"/>
      <c r="L1756" s="1"/>
      <c r="M1756" s="1"/>
      <c r="N1756" s="1"/>
      <c r="O1756" s="1"/>
      <c r="P1756" s="1"/>
      <c r="Q1756" s="1" t="s">
        <v>9410</v>
      </c>
      <c r="R1756" s="1"/>
      <c r="S1756" s="1"/>
      <c r="T1756" s="1"/>
      <c r="U1756" s="1"/>
      <c r="V1756" s="1"/>
      <c r="W1756" s="1"/>
      <c r="X1756" s="1"/>
      <c r="Y1756" s="1"/>
      <c r="Z1756" s="1"/>
      <c r="AA1756" s="1"/>
      <c r="AB1756" s="1"/>
      <c r="AC1756" s="1"/>
      <c r="AD1756" s="1"/>
      <c r="AE1756" s="1"/>
      <c r="AF1756" s="1"/>
    </row>
    <row r="1757">
      <c r="A1757" s="2" t="s">
        <v>9411</v>
      </c>
      <c r="B1757" s="8"/>
      <c r="C1757" s="8" t="s">
        <v>428</v>
      </c>
      <c r="D1757" s="19" t="s">
        <v>630</v>
      </c>
      <c r="E1757" s="7"/>
      <c r="F1757" s="11" t="b">
        <v>0</v>
      </c>
      <c r="G1757" s="2" t="s">
        <v>9412</v>
      </c>
      <c r="H1757" s="1"/>
      <c r="I1757" s="2" t="s">
        <v>9413</v>
      </c>
      <c r="J1757" s="2" t="s">
        <v>9414</v>
      </c>
      <c r="K1757" s="1"/>
      <c r="L1757" s="1"/>
      <c r="M1757" s="1"/>
      <c r="N1757" s="1"/>
      <c r="O1757" s="1"/>
      <c r="P1757" s="1"/>
      <c r="Q1757" s="2" t="s">
        <v>9415</v>
      </c>
      <c r="R1757" s="1"/>
      <c r="S1757" s="1"/>
      <c r="T1757" s="1"/>
      <c r="U1757" s="1"/>
      <c r="V1757" s="1"/>
      <c r="W1757" s="1"/>
      <c r="X1757" s="1"/>
      <c r="Y1757" s="1"/>
      <c r="Z1757" s="1"/>
      <c r="AA1757" s="1"/>
      <c r="AB1757" s="1"/>
      <c r="AC1757" s="1"/>
      <c r="AD1757" s="1"/>
      <c r="AE1757" s="1"/>
      <c r="AF1757" s="1"/>
    </row>
    <row r="1758">
      <c r="A1758" s="2" t="s">
        <v>9416</v>
      </c>
      <c r="B1758" s="8"/>
      <c r="C1758" s="8" t="s">
        <v>463</v>
      </c>
      <c r="D1758" s="2" t="s">
        <v>523</v>
      </c>
      <c r="E1758" s="6"/>
      <c r="F1758" s="11" t="b">
        <v>0</v>
      </c>
      <c r="G1758" s="2" t="s">
        <v>9417</v>
      </c>
      <c r="H1758" s="1"/>
      <c r="I1758" s="2" t="s">
        <v>9418</v>
      </c>
      <c r="J1758" s="2" t="s">
        <v>9419</v>
      </c>
      <c r="K1758" s="1"/>
      <c r="L1758" s="1"/>
      <c r="M1758" s="1"/>
      <c r="N1758" s="1"/>
      <c r="O1758" s="1"/>
      <c r="P1758" s="1"/>
      <c r="Q1758" s="2" t="s">
        <v>9420</v>
      </c>
      <c r="R1758" s="1"/>
      <c r="S1758" s="1"/>
      <c r="T1758" s="1"/>
      <c r="U1758" s="1"/>
      <c r="V1758" s="1"/>
      <c r="W1758" s="1"/>
      <c r="X1758" s="1"/>
      <c r="Y1758" s="1"/>
      <c r="Z1758" s="1"/>
      <c r="AA1758" s="1"/>
      <c r="AB1758" s="1"/>
      <c r="AC1758" s="1"/>
      <c r="AD1758" s="1"/>
      <c r="AE1758" s="1"/>
      <c r="AF1758" s="1"/>
    </row>
    <row r="1759">
      <c r="A1759" s="2" t="s">
        <v>9421</v>
      </c>
      <c r="B1759" s="8"/>
      <c r="C1759" s="8" t="s">
        <v>463</v>
      </c>
      <c r="D1759" s="2" t="s">
        <v>102</v>
      </c>
      <c r="E1759" s="7"/>
      <c r="F1759" s="11" t="b">
        <v>0</v>
      </c>
      <c r="G1759" s="2" t="s">
        <v>9422</v>
      </c>
      <c r="H1759" s="1"/>
      <c r="I1759" s="2" t="s">
        <v>9423</v>
      </c>
      <c r="J1759" s="2" t="s">
        <v>9424</v>
      </c>
      <c r="K1759" s="1"/>
      <c r="L1759" s="1"/>
      <c r="M1759" s="1"/>
      <c r="N1759" s="1"/>
      <c r="O1759" s="1"/>
      <c r="P1759" s="1"/>
      <c r="Q1759" s="2" t="s">
        <v>9425</v>
      </c>
      <c r="R1759" s="1"/>
      <c r="S1759" s="1"/>
      <c r="T1759" s="1"/>
      <c r="U1759" s="1"/>
      <c r="V1759" s="1"/>
      <c r="W1759" s="1"/>
      <c r="X1759" s="1"/>
      <c r="Y1759" s="1"/>
      <c r="Z1759" s="1"/>
      <c r="AA1759" s="1"/>
      <c r="AB1759" s="1"/>
      <c r="AC1759" s="1"/>
      <c r="AD1759" s="1"/>
      <c r="AE1759" s="1"/>
      <c r="AF1759" s="1"/>
    </row>
    <row r="1760">
      <c r="A1760" s="1" t="s">
        <v>9426</v>
      </c>
      <c r="B1760" s="5"/>
      <c r="C1760" s="5" t="s">
        <v>428</v>
      </c>
      <c r="D1760" s="2" t="s">
        <v>102</v>
      </c>
      <c r="E1760" s="9"/>
      <c r="F1760" s="4" t="b">
        <v>1</v>
      </c>
      <c r="G1760" s="2" t="s">
        <v>9427</v>
      </c>
      <c r="H1760" s="1"/>
      <c r="I1760" s="1" t="s">
        <v>9428</v>
      </c>
      <c r="J1760" s="2" t="s">
        <v>9429</v>
      </c>
      <c r="K1760" s="2"/>
      <c r="L1760" s="1"/>
      <c r="M1760" s="1"/>
      <c r="N1760" s="1"/>
      <c r="O1760" s="1"/>
      <c r="P1760" s="2" t="s">
        <v>3563</v>
      </c>
      <c r="Q1760" s="2" t="s">
        <v>9430</v>
      </c>
      <c r="R1760" s="1"/>
      <c r="S1760" s="1"/>
      <c r="T1760" s="2" t="s">
        <v>9431</v>
      </c>
      <c r="U1760" s="1"/>
      <c r="V1760" s="1"/>
      <c r="W1760" s="1"/>
      <c r="X1760" s="1"/>
      <c r="Y1760" s="1"/>
      <c r="Z1760" s="1"/>
      <c r="AA1760" s="1"/>
      <c r="AB1760" s="1"/>
      <c r="AC1760" s="1"/>
      <c r="AD1760" s="1"/>
      <c r="AE1760" s="1"/>
      <c r="AF1760" s="1"/>
    </row>
    <row r="1761">
      <c r="A1761" s="1" t="s">
        <v>9432</v>
      </c>
      <c r="B1761" s="5"/>
      <c r="C1761" s="5" t="s">
        <v>428</v>
      </c>
      <c r="D1761" s="2" t="s">
        <v>102</v>
      </c>
      <c r="E1761" s="10"/>
      <c r="F1761" s="4" t="b">
        <v>1</v>
      </c>
      <c r="G1761" s="2" t="s">
        <v>9433</v>
      </c>
      <c r="H1761" s="1"/>
      <c r="I1761" s="1" t="s">
        <v>9434</v>
      </c>
      <c r="J1761" s="2" t="s">
        <v>9435</v>
      </c>
      <c r="K1761" s="2"/>
      <c r="L1761" s="1"/>
      <c r="M1761" s="1"/>
      <c r="N1761" s="1"/>
      <c r="O1761" s="1"/>
      <c r="P1761" s="2" t="s">
        <v>1097</v>
      </c>
      <c r="Q1761" s="2" t="s">
        <v>9436</v>
      </c>
      <c r="R1761" s="1"/>
      <c r="S1761" s="1"/>
      <c r="T1761" s="2" t="s">
        <v>9437</v>
      </c>
      <c r="U1761" s="1"/>
      <c r="V1761" s="1"/>
      <c r="W1761" s="1"/>
      <c r="X1761" s="1"/>
      <c r="Y1761" s="1"/>
      <c r="Z1761" s="1"/>
      <c r="AA1761" s="1"/>
      <c r="AB1761" s="1"/>
      <c r="AC1761" s="1"/>
      <c r="AD1761" s="1"/>
      <c r="AE1761" s="1"/>
      <c r="AF1761" s="1"/>
    </row>
    <row r="1762">
      <c r="A1762" s="1" t="s">
        <v>9438</v>
      </c>
      <c r="B1762" s="5"/>
      <c r="C1762" s="5" t="s">
        <v>428</v>
      </c>
      <c r="D1762" s="2" t="s">
        <v>102</v>
      </c>
      <c r="E1762" s="9"/>
      <c r="F1762" s="4" t="b">
        <v>1</v>
      </c>
      <c r="G1762" s="2" t="s">
        <v>9439</v>
      </c>
      <c r="H1762" s="1"/>
      <c r="I1762" s="1" t="s">
        <v>9440</v>
      </c>
      <c r="J1762" s="2" t="s">
        <v>9441</v>
      </c>
      <c r="K1762" s="2"/>
      <c r="L1762" s="1"/>
      <c r="M1762" s="1"/>
      <c r="N1762" s="1"/>
      <c r="O1762" s="1"/>
      <c r="P1762" s="1"/>
      <c r="Q1762" s="2" t="s">
        <v>9442</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9443</v>
      </c>
      <c r="H1763" s="1"/>
      <c r="I1763" s="2" t="s">
        <v>9444</v>
      </c>
      <c r="J1763" s="1" t="s">
        <v>9445</v>
      </c>
      <c r="K1763" s="1"/>
      <c r="L1763" s="1"/>
      <c r="M1763" s="1"/>
      <c r="N1763" s="1"/>
      <c r="O1763" s="1"/>
      <c r="P1763" s="1"/>
      <c r="Q1763" s="2" t="s">
        <v>9446</v>
      </c>
      <c r="R1763" s="1"/>
      <c r="S1763" s="1"/>
      <c r="T1763" s="1"/>
      <c r="U1763" s="1"/>
      <c r="V1763" s="1"/>
      <c r="W1763" s="1"/>
      <c r="X1763" s="1"/>
      <c r="Y1763" s="1"/>
      <c r="Z1763" s="1"/>
      <c r="AA1763" s="1"/>
      <c r="AB1763" s="1"/>
      <c r="AC1763" s="1"/>
      <c r="AD1763" s="1"/>
      <c r="AE1763" s="1"/>
      <c r="AF1763" s="1"/>
    </row>
    <row r="1764">
      <c r="A1764" s="1" t="s">
        <v>9447</v>
      </c>
      <c r="B1764" s="5"/>
      <c r="C1764" s="5" t="s">
        <v>428</v>
      </c>
      <c r="D1764" s="2" t="s">
        <v>102</v>
      </c>
      <c r="E1764" s="9"/>
      <c r="F1764" s="4" t="b">
        <v>1</v>
      </c>
      <c r="G1764" s="2" t="s">
        <v>9448</v>
      </c>
      <c r="H1764" s="1"/>
      <c r="I1764" s="1" t="s">
        <v>9449</v>
      </c>
      <c r="J1764" s="1" t="s">
        <v>9450</v>
      </c>
      <c r="K1764" s="1"/>
      <c r="L1764" s="1"/>
      <c r="M1764" s="1"/>
      <c r="N1764" s="1"/>
      <c r="O1764" s="1"/>
      <c r="P1764" s="2" t="s">
        <v>770</v>
      </c>
      <c r="Q1764" s="2" t="s">
        <v>9451</v>
      </c>
      <c r="R1764" s="2" t="s">
        <v>9452</v>
      </c>
      <c r="S1764" s="1"/>
      <c r="T1764" s="1"/>
      <c r="U1764" s="1"/>
      <c r="V1764" s="1"/>
      <c r="W1764" s="1"/>
      <c r="X1764" s="1"/>
      <c r="Y1764" s="1"/>
      <c r="Z1764" s="1"/>
      <c r="AA1764" s="1"/>
      <c r="AB1764" s="1"/>
      <c r="AC1764" s="1"/>
      <c r="AD1764" s="1"/>
      <c r="AE1764" s="1"/>
      <c r="AF1764" s="1"/>
    </row>
    <row r="1765">
      <c r="A1765" s="2" t="s">
        <v>9453</v>
      </c>
      <c r="B1765" s="8"/>
      <c r="C1765" s="8" t="s">
        <v>463</v>
      </c>
      <c r="D1765" s="2" t="s">
        <v>523</v>
      </c>
      <c r="E1765" s="7"/>
      <c r="F1765" s="11" t="b">
        <v>0</v>
      </c>
      <c r="G1765" s="2" t="s">
        <v>9454</v>
      </c>
      <c r="H1765" s="1"/>
      <c r="I1765" s="2" t="s">
        <v>9450</v>
      </c>
      <c r="J1765" s="2" t="s">
        <v>9454</v>
      </c>
      <c r="K1765" s="1"/>
      <c r="L1765" s="1"/>
      <c r="M1765" s="1"/>
      <c r="N1765" s="1"/>
      <c r="O1765" s="1"/>
      <c r="P1765" s="1"/>
      <c r="Q1765" s="2" t="s">
        <v>9455</v>
      </c>
      <c r="R1765" s="1"/>
      <c r="S1765" s="1"/>
      <c r="T1765" s="1"/>
      <c r="U1765" s="1"/>
      <c r="V1765" s="1"/>
      <c r="W1765" s="1"/>
      <c r="X1765" s="1"/>
      <c r="Y1765" s="1"/>
      <c r="Z1765" s="1"/>
      <c r="AA1765" s="1"/>
      <c r="AB1765" s="1"/>
      <c r="AC1765" s="1"/>
      <c r="AD1765" s="1"/>
      <c r="AE1765" s="1"/>
      <c r="AF1765" s="1"/>
    </row>
    <row r="1766">
      <c r="A1766" s="1" t="s">
        <v>9456</v>
      </c>
      <c r="B1766" s="5"/>
      <c r="C1766" s="5" t="s">
        <v>428</v>
      </c>
      <c r="D1766" s="2" t="s">
        <v>102</v>
      </c>
      <c r="E1766" s="9"/>
      <c r="F1766" s="4" t="b">
        <v>1</v>
      </c>
      <c r="G1766" s="2" t="s">
        <v>9457</v>
      </c>
      <c r="H1766" s="1"/>
      <c r="I1766" s="2" t="s">
        <v>9458</v>
      </c>
      <c r="J1766" s="2" t="s">
        <v>9459</v>
      </c>
      <c r="K1766" s="2"/>
      <c r="L1766" s="1"/>
      <c r="M1766" s="1"/>
      <c r="N1766" s="1"/>
      <c r="O1766" s="1"/>
      <c r="P1766" s="1"/>
      <c r="Q1766" s="2" t="s">
        <v>9460</v>
      </c>
      <c r="R1766" s="1"/>
      <c r="S1766" s="1"/>
      <c r="T1766" s="1"/>
      <c r="U1766" s="1"/>
      <c r="V1766" s="1"/>
      <c r="W1766" s="1"/>
      <c r="X1766" s="1"/>
      <c r="Y1766" s="1"/>
      <c r="Z1766" s="1"/>
      <c r="AA1766" s="1"/>
      <c r="AB1766" s="1"/>
      <c r="AC1766" s="1"/>
      <c r="AD1766" s="1"/>
      <c r="AE1766" s="1"/>
      <c r="AF1766" s="1"/>
    </row>
    <row r="1767">
      <c r="A1767" s="1" t="s">
        <v>9461</v>
      </c>
      <c r="B1767" s="8"/>
      <c r="C1767" s="8" t="s">
        <v>474</v>
      </c>
      <c r="D1767" s="2" t="s">
        <v>475</v>
      </c>
      <c r="E1767" s="10"/>
      <c r="F1767" s="4" t="b">
        <v>1</v>
      </c>
      <c r="G1767" s="2" t="s">
        <v>9462</v>
      </c>
      <c r="H1767" s="1"/>
      <c r="I1767" s="1" t="s">
        <v>9463</v>
      </c>
      <c r="J1767" s="1" t="s">
        <v>9462</v>
      </c>
      <c r="K1767" s="1"/>
      <c r="L1767" s="1"/>
      <c r="M1767" s="1"/>
      <c r="N1767" s="1"/>
      <c r="O1767" s="1"/>
      <c r="P1767" s="1" t="s">
        <v>873</v>
      </c>
      <c r="Q1767" s="1" t="s">
        <v>9464</v>
      </c>
      <c r="R1767" s="1"/>
      <c r="S1767" s="1"/>
      <c r="T1767" s="2" t="s">
        <v>9465</v>
      </c>
      <c r="U1767" s="1"/>
      <c r="V1767" s="1"/>
      <c r="W1767" s="1"/>
      <c r="X1767" s="1"/>
      <c r="Y1767" s="1"/>
      <c r="Z1767" s="1"/>
      <c r="AA1767" s="1"/>
      <c r="AB1767" s="1"/>
      <c r="AC1767" s="1"/>
      <c r="AD1767" s="1"/>
      <c r="AE1767" s="1"/>
      <c r="AF1767" s="1"/>
    </row>
    <row r="1768">
      <c r="A1768" s="1" t="s">
        <v>9466</v>
      </c>
      <c r="B1768" s="8"/>
      <c r="C1768" s="8" t="s">
        <v>474</v>
      </c>
      <c r="D1768" s="2" t="s">
        <v>475</v>
      </c>
      <c r="E1768" s="9"/>
      <c r="F1768" s="4" t="b">
        <v>1</v>
      </c>
      <c r="G1768" s="2" t="s">
        <v>9467</v>
      </c>
      <c r="H1768" s="1"/>
      <c r="I1768" s="1" t="s">
        <v>9468</v>
      </c>
      <c r="J1768" s="1" t="s">
        <v>9469</v>
      </c>
      <c r="K1768" s="1"/>
      <c r="L1768" s="1"/>
      <c r="M1768" s="1"/>
      <c r="N1768" s="1"/>
      <c r="O1768" s="1"/>
      <c r="P1768" s="1" t="s">
        <v>873</v>
      </c>
      <c r="Q1768" s="1" t="s">
        <v>9470</v>
      </c>
      <c r="R1768" s="1"/>
      <c r="S1768" s="1"/>
      <c r="T1768" s="2" t="s">
        <v>9471</v>
      </c>
      <c r="U1768" s="1"/>
      <c r="V1768" s="1"/>
      <c r="W1768" s="1"/>
      <c r="X1768" s="1"/>
      <c r="Y1768" s="1"/>
      <c r="Z1768" s="1"/>
      <c r="AA1768" s="1"/>
      <c r="AB1768" s="1"/>
      <c r="AC1768" s="1"/>
      <c r="AD1768" s="1"/>
      <c r="AE1768" s="1"/>
      <c r="AF1768" s="1"/>
    </row>
    <row r="1769">
      <c r="A1769" s="1" t="s">
        <v>9472</v>
      </c>
      <c r="B1769" s="5"/>
      <c r="C1769" s="5" t="s">
        <v>428</v>
      </c>
      <c r="D1769" s="2" t="s">
        <v>102</v>
      </c>
      <c r="E1769" s="10"/>
      <c r="F1769" s="4" t="b">
        <v>1</v>
      </c>
      <c r="G1769" s="2" t="s">
        <v>9473</v>
      </c>
      <c r="H1769" s="1"/>
      <c r="I1769" s="1" t="s">
        <v>9474</v>
      </c>
      <c r="J1769" s="1" t="s">
        <v>9475</v>
      </c>
      <c r="K1769" s="1"/>
      <c r="L1769" s="1"/>
      <c r="M1769" s="1"/>
      <c r="N1769" s="1"/>
      <c r="O1769" s="1"/>
      <c r="P1769" s="2" t="s">
        <v>620</v>
      </c>
      <c r="Q1769" s="2" t="s">
        <v>9476</v>
      </c>
      <c r="R1769" s="1"/>
      <c r="S1769" s="1"/>
      <c r="T1769" s="1"/>
      <c r="U1769" s="1"/>
      <c r="V1769" s="1"/>
      <c r="W1769" s="1"/>
      <c r="X1769" s="1"/>
      <c r="Y1769" s="1"/>
      <c r="Z1769" s="1"/>
      <c r="AA1769" s="1"/>
      <c r="AB1769" s="1"/>
      <c r="AC1769" s="1"/>
      <c r="AD1769" s="1"/>
      <c r="AE1769" s="1"/>
      <c r="AF1769" s="1"/>
    </row>
    <row r="1770">
      <c r="A1770" s="1" t="s">
        <v>9477</v>
      </c>
      <c r="B1770" s="5"/>
      <c r="C1770" s="5" t="s">
        <v>428</v>
      </c>
      <c r="D1770" s="2" t="s">
        <v>102</v>
      </c>
      <c r="E1770" s="9"/>
      <c r="F1770" s="4" t="b">
        <v>1</v>
      </c>
      <c r="G1770" s="2" t="s">
        <v>9478</v>
      </c>
      <c r="H1770" s="1"/>
      <c r="I1770" s="1" t="s">
        <v>9479</v>
      </c>
      <c r="J1770" s="2" t="s">
        <v>9480</v>
      </c>
      <c r="K1770" s="2"/>
      <c r="L1770" s="1"/>
      <c r="M1770" s="1"/>
      <c r="N1770" s="2" t="s">
        <v>9481</v>
      </c>
      <c r="O1770" s="1"/>
      <c r="P1770" s="1"/>
      <c r="Q1770" s="2" t="s">
        <v>9482</v>
      </c>
      <c r="R1770" s="1"/>
      <c r="S1770" s="1"/>
      <c r="T1770" s="1"/>
      <c r="U1770" s="1"/>
      <c r="V1770" s="1"/>
      <c r="W1770" s="1"/>
      <c r="X1770" s="1"/>
      <c r="Y1770" s="1"/>
      <c r="Z1770" s="1"/>
      <c r="AA1770" s="1"/>
      <c r="AB1770" s="1"/>
      <c r="AC1770" s="1"/>
      <c r="AD1770" s="1"/>
      <c r="AE1770" s="1"/>
      <c r="AF1770" s="1"/>
    </row>
    <row r="1771">
      <c r="A1771" s="1" t="s">
        <v>9483</v>
      </c>
      <c r="B1771" s="5"/>
      <c r="C1771" s="5" t="s">
        <v>463</v>
      </c>
      <c r="D1771" s="1" t="s">
        <v>523</v>
      </c>
      <c r="E1771" s="7"/>
      <c r="F1771" s="11" t="b">
        <v>0</v>
      </c>
      <c r="G1771" s="2" t="s">
        <v>9484</v>
      </c>
      <c r="H1771" s="1"/>
      <c r="I1771" s="1" t="s">
        <v>9485</v>
      </c>
      <c r="J1771" s="1" t="s">
        <v>9486</v>
      </c>
      <c r="K1771" s="1"/>
      <c r="L1771" s="1"/>
      <c r="M1771" s="1"/>
      <c r="N1771" s="2" t="s">
        <v>9487</v>
      </c>
      <c r="O1771" s="1"/>
      <c r="P1771" s="1"/>
      <c r="Q1771" s="1" t="s">
        <v>9488</v>
      </c>
      <c r="R1771" s="1"/>
      <c r="S1771" s="1"/>
      <c r="T1771" s="1"/>
      <c r="U1771" s="1"/>
      <c r="V1771" s="1"/>
      <c r="W1771" s="1"/>
      <c r="X1771" s="1"/>
      <c r="Y1771" s="1"/>
      <c r="Z1771" s="1"/>
      <c r="AA1771" s="1"/>
      <c r="AB1771" s="1"/>
      <c r="AC1771" s="1"/>
      <c r="AD1771" s="1"/>
      <c r="AE1771" s="1"/>
      <c r="AF1771" s="1"/>
    </row>
    <row r="1772">
      <c r="A1772" s="1" t="s">
        <v>9489</v>
      </c>
      <c r="B1772" s="8"/>
      <c r="C1772" s="8" t="s">
        <v>474</v>
      </c>
      <c r="D1772" s="2" t="s">
        <v>475</v>
      </c>
      <c r="E1772" s="9"/>
      <c r="F1772" s="4" t="b">
        <v>1</v>
      </c>
      <c r="G1772" s="2" t="s">
        <v>9490</v>
      </c>
      <c r="H1772" s="1"/>
      <c r="I1772" s="1" t="s">
        <v>9491</v>
      </c>
      <c r="J1772" s="1" t="s">
        <v>9492</v>
      </c>
      <c r="K1772" s="1"/>
      <c r="L1772" s="1"/>
      <c r="M1772" s="1"/>
      <c r="N1772" s="1"/>
      <c r="O1772" s="1"/>
      <c r="P1772" s="1" t="s">
        <v>873</v>
      </c>
      <c r="Q1772" s="2" t="s">
        <v>9493</v>
      </c>
      <c r="R1772" s="1"/>
      <c r="S1772" s="1"/>
      <c r="T1772" s="2" t="s">
        <v>9494</v>
      </c>
      <c r="U1772" s="1"/>
      <c r="V1772" s="1"/>
      <c r="W1772" s="1"/>
      <c r="X1772" s="1"/>
      <c r="Y1772" s="1"/>
      <c r="Z1772" s="1"/>
      <c r="AA1772" s="1"/>
      <c r="AB1772" s="1"/>
      <c r="AC1772" s="1"/>
      <c r="AD1772" s="1"/>
      <c r="AE1772" s="1"/>
      <c r="AF1772" s="1"/>
    </row>
    <row r="1773">
      <c r="A1773" s="1" t="s">
        <v>9495</v>
      </c>
      <c r="B1773" s="5"/>
      <c r="C1773" s="5" t="s">
        <v>428</v>
      </c>
      <c r="D1773" s="2" t="s">
        <v>464</v>
      </c>
      <c r="E1773" s="10"/>
      <c r="F1773" s="4" t="b">
        <v>1</v>
      </c>
      <c r="G1773" s="2" t="s">
        <v>9496</v>
      </c>
      <c r="H1773" s="1"/>
      <c r="I1773" s="2" t="s">
        <v>9497</v>
      </c>
      <c r="J1773" s="1" t="s">
        <v>9498</v>
      </c>
      <c r="K1773" s="1"/>
      <c r="L1773" s="1"/>
      <c r="M1773" s="1"/>
      <c r="N1773" s="1"/>
      <c r="O1773" s="1"/>
      <c r="P1773" s="1"/>
      <c r="Q1773" s="2" t="s">
        <v>9499</v>
      </c>
      <c r="R1773" s="1"/>
      <c r="S1773" s="1"/>
      <c r="T1773" s="1"/>
      <c r="U1773" s="1"/>
      <c r="V1773" s="1"/>
      <c r="W1773" s="1"/>
      <c r="X1773" s="1"/>
      <c r="Y1773" s="1"/>
      <c r="Z1773" s="1"/>
      <c r="AA1773" s="1"/>
      <c r="AB1773" s="1"/>
      <c r="AC1773" s="1"/>
      <c r="AD1773" s="1"/>
      <c r="AE1773" s="1"/>
      <c r="AF1773" s="1"/>
    </row>
    <row r="1774">
      <c r="A1774" s="2" t="s">
        <v>9500</v>
      </c>
      <c r="B1774" s="8"/>
      <c r="C1774" s="8" t="s">
        <v>463</v>
      </c>
      <c r="D1774" s="2" t="s">
        <v>523</v>
      </c>
      <c r="E1774" s="6"/>
      <c r="F1774" s="11" t="b">
        <v>0</v>
      </c>
      <c r="G1774" s="2" t="s">
        <v>9501</v>
      </c>
      <c r="H1774" s="1"/>
      <c r="I1774" s="2" t="s">
        <v>9502</v>
      </c>
      <c r="J1774" s="2" t="s">
        <v>9503</v>
      </c>
      <c r="K1774" s="1"/>
      <c r="L1774" s="1"/>
      <c r="M1774" s="1"/>
      <c r="N1774" s="1"/>
      <c r="O1774" s="1"/>
      <c r="P1774" s="1"/>
      <c r="Q1774" s="2" t="s">
        <v>9504</v>
      </c>
      <c r="R1774" s="1"/>
      <c r="S1774" s="1"/>
      <c r="T1774" s="1"/>
      <c r="U1774" s="1"/>
      <c r="V1774" s="1"/>
      <c r="W1774" s="1"/>
      <c r="X1774" s="1"/>
      <c r="Y1774" s="1"/>
      <c r="Z1774" s="1"/>
      <c r="AA1774" s="1"/>
      <c r="AB1774" s="1"/>
      <c r="AC1774" s="1"/>
      <c r="AD1774" s="1"/>
      <c r="AE1774" s="1"/>
      <c r="AF1774" s="1"/>
    </row>
    <row r="1775">
      <c r="A1775" s="1" t="s">
        <v>9505</v>
      </c>
      <c r="B1775" s="5"/>
      <c r="C1775" s="5" t="s">
        <v>463</v>
      </c>
      <c r="D1775" s="2" t="s">
        <v>464</v>
      </c>
      <c r="E1775" s="10"/>
      <c r="F1775" s="11" t="b">
        <v>0</v>
      </c>
      <c r="G1775" s="2" t="s">
        <v>9506</v>
      </c>
      <c r="H1775" s="1"/>
      <c r="I1775" s="2" t="s">
        <v>9507</v>
      </c>
      <c r="J1775" s="2" t="s">
        <v>9508</v>
      </c>
      <c r="K1775" s="2"/>
      <c r="L1775" s="1"/>
      <c r="M1775" s="1"/>
      <c r="N1775" s="1"/>
      <c r="O1775" s="1"/>
      <c r="P1775" s="1"/>
      <c r="Q1775" s="1" t="s">
        <v>9509</v>
      </c>
      <c r="R1775" s="1"/>
      <c r="S1775" s="1"/>
      <c r="T1775" s="1"/>
      <c r="U1775" s="1"/>
      <c r="V1775" s="1"/>
      <c r="W1775" s="1"/>
      <c r="X1775" s="1"/>
      <c r="Y1775" s="1"/>
      <c r="Z1775" s="1"/>
      <c r="AA1775" s="1"/>
      <c r="AB1775" s="1"/>
      <c r="AC1775" s="1"/>
      <c r="AD1775" s="1"/>
      <c r="AE1775" s="1"/>
      <c r="AF1775" s="1"/>
    </row>
    <row r="1776">
      <c r="A1776" s="2" t="s">
        <v>9510</v>
      </c>
      <c r="B1776" s="8"/>
      <c r="C1776" s="8" t="s">
        <v>463</v>
      </c>
      <c r="D1776" s="2" t="s">
        <v>523</v>
      </c>
      <c r="E1776" s="6"/>
      <c r="F1776" s="11" t="b">
        <v>0</v>
      </c>
      <c r="G1776" s="2" t="s">
        <v>9511</v>
      </c>
      <c r="H1776" s="1"/>
      <c r="I1776" s="2" t="s">
        <v>9512</v>
      </c>
      <c r="J1776" s="2" t="s">
        <v>9513</v>
      </c>
      <c r="K1776" s="1"/>
      <c r="L1776" s="1"/>
      <c r="M1776" s="1"/>
      <c r="N1776" s="1"/>
      <c r="O1776" s="1"/>
      <c r="P1776" s="1"/>
      <c r="Q1776" s="2" t="s">
        <v>9514</v>
      </c>
      <c r="R1776" s="1"/>
      <c r="S1776" s="1"/>
      <c r="T1776" s="1"/>
      <c r="U1776" s="1"/>
      <c r="V1776" s="1"/>
      <c r="W1776" s="1"/>
      <c r="X1776" s="1"/>
      <c r="Y1776" s="1"/>
      <c r="Z1776" s="1"/>
      <c r="AA1776" s="1"/>
      <c r="AB1776" s="1"/>
      <c r="AC1776" s="1"/>
      <c r="AD1776" s="1"/>
      <c r="AE1776" s="1"/>
      <c r="AF1776" s="1"/>
    </row>
    <row r="1777">
      <c r="A1777" s="2" t="s">
        <v>9515</v>
      </c>
      <c r="B1777" s="8"/>
      <c r="C1777" s="8" t="s">
        <v>428</v>
      </c>
      <c r="D1777" s="2" t="s">
        <v>102</v>
      </c>
      <c r="E1777" s="10"/>
      <c r="F1777" s="4" t="b">
        <v>1</v>
      </c>
      <c r="G1777" s="2" t="s">
        <v>9516</v>
      </c>
      <c r="H1777" s="1"/>
      <c r="I1777" s="2" t="s">
        <v>9517</v>
      </c>
      <c r="J1777" s="2" t="s">
        <v>9518</v>
      </c>
      <c r="K1777" s="2"/>
      <c r="L1777" s="1"/>
      <c r="M1777" s="1"/>
      <c r="N1777" s="1"/>
      <c r="O1777" s="1"/>
      <c r="P1777" s="2" t="s">
        <v>770</v>
      </c>
      <c r="Q1777" s="2" t="s">
        <v>9519</v>
      </c>
      <c r="R1777" s="1"/>
      <c r="S1777" s="1"/>
      <c r="T1777" s="1"/>
      <c r="U1777" s="1"/>
      <c r="V1777" s="1"/>
      <c r="W1777" s="1"/>
      <c r="X1777" s="1"/>
      <c r="Y1777" s="1"/>
      <c r="Z1777" s="1"/>
      <c r="AA1777" s="1"/>
      <c r="AB1777" s="1"/>
      <c r="AC1777" s="1"/>
      <c r="AD1777" s="1"/>
      <c r="AE1777" s="1"/>
      <c r="AF1777" s="1"/>
    </row>
    <row r="1778">
      <c r="A1778" s="1" t="s">
        <v>9520</v>
      </c>
      <c r="B1778" s="5"/>
      <c r="C1778" s="5" t="s">
        <v>428</v>
      </c>
      <c r="D1778" s="2" t="s">
        <v>1156</v>
      </c>
      <c r="E1778" s="9"/>
      <c r="F1778" s="4" t="b">
        <v>1</v>
      </c>
      <c r="G1778" s="2" t="s">
        <v>9521</v>
      </c>
      <c r="H1778" s="1"/>
      <c r="I1778" s="1" t="s">
        <v>9522</v>
      </c>
      <c r="J1778" s="2" t="s">
        <v>9523</v>
      </c>
      <c r="K1778" s="2"/>
      <c r="L1778" s="1"/>
      <c r="M1778" s="1"/>
      <c r="N1778" s="1"/>
      <c r="O1778" s="1"/>
      <c r="P1778" s="2" t="s">
        <v>8465</v>
      </c>
      <c r="Q1778" s="2" t="s">
        <v>9524</v>
      </c>
      <c r="R1778" s="1"/>
      <c r="S1778" s="1"/>
      <c r="T1778" s="1"/>
      <c r="U1778" s="1"/>
      <c r="V1778" s="1"/>
      <c r="W1778" s="1"/>
      <c r="X1778" s="1"/>
      <c r="Y1778" s="1"/>
      <c r="Z1778" s="1"/>
      <c r="AA1778" s="1"/>
      <c r="AB1778" s="1"/>
      <c r="AC1778" s="1"/>
      <c r="AD1778" s="1"/>
      <c r="AE1778" s="1"/>
      <c r="AF1778" s="1"/>
    </row>
    <row r="1779">
      <c r="A1779" s="2" t="s">
        <v>9525</v>
      </c>
      <c r="B1779" s="8"/>
      <c r="C1779" s="8" t="s">
        <v>463</v>
      </c>
      <c r="D1779" s="2" t="s">
        <v>102</v>
      </c>
      <c r="E1779" s="7"/>
      <c r="F1779" s="11" t="b">
        <v>0</v>
      </c>
      <c r="G1779" s="2" t="s">
        <v>9526</v>
      </c>
      <c r="H1779" s="1"/>
      <c r="I1779" s="2" t="s">
        <v>9527</v>
      </c>
      <c r="J1779" s="2" t="s">
        <v>9528</v>
      </c>
      <c r="K1779" s="1"/>
      <c r="L1779" s="1"/>
      <c r="M1779" s="1"/>
      <c r="N1779" s="1"/>
      <c r="O1779" s="1"/>
      <c r="P1779" s="1"/>
      <c r="Q1779" s="2" t="s">
        <v>9529</v>
      </c>
      <c r="R1779" s="1"/>
      <c r="S1779" s="1"/>
      <c r="T1779" s="2" t="s">
        <v>9530</v>
      </c>
      <c r="U1779" s="1"/>
      <c r="V1779" s="1"/>
      <c r="W1779" s="1"/>
      <c r="X1779" s="1"/>
      <c r="Y1779" s="1"/>
      <c r="Z1779" s="1"/>
      <c r="AA1779" s="1"/>
      <c r="AB1779" s="1"/>
      <c r="AC1779" s="1"/>
      <c r="AD1779" s="1"/>
      <c r="AE1779" s="1"/>
      <c r="AF1779" s="1"/>
    </row>
    <row r="1780">
      <c r="A1780" s="1" t="s">
        <v>9531</v>
      </c>
      <c r="B1780" s="5"/>
      <c r="C1780" s="5" t="s">
        <v>428</v>
      </c>
      <c r="D1780" s="2" t="s">
        <v>102</v>
      </c>
      <c r="E1780" s="9"/>
      <c r="F1780" s="4" t="b">
        <v>1</v>
      </c>
      <c r="G1780" s="2" t="s">
        <v>9532</v>
      </c>
      <c r="H1780" s="1"/>
      <c r="I1780" s="1" t="s">
        <v>9533</v>
      </c>
      <c r="J1780" s="1" t="s">
        <v>9534</v>
      </c>
      <c r="K1780" s="1"/>
      <c r="L1780" s="1"/>
      <c r="M1780" s="1"/>
      <c r="N1780" s="1"/>
      <c r="O1780" s="1"/>
      <c r="P1780" s="2" t="s">
        <v>458</v>
      </c>
      <c r="Q1780" s="2" t="s">
        <v>9535</v>
      </c>
      <c r="R1780" s="1"/>
      <c r="S1780" s="1"/>
      <c r="T1780" s="2" t="s">
        <v>9536</v>
      </c>
      <c r="U1780" s="1"/>
      <c r="V1780" s="1"/>
      <c r="W1780" s="1"/>
      <c r="X1780" s="1"/>
      <c r="Y1780" s="1"/>
      <c r="Z1780" s="1"/>
      <c r="AA1780" s="1"/>
      <c r="AB1780" s="1"/>
      <c r="AC1780" s="1"/>
      <c r="AD1780" s="1"/>
      <c r="AE1780" s="1"/>
      <c r="AF1780" s="1"/>
    </row>
    <row r="1781">
      <c r="A1781" s="2" t="s">
        <v>9537</v>
      </c>
      <c r="B1781" s="8"/>
      <c r="C1781" s="8" t="s">
        <v>474</v>
      </c>
      <c r="D1781" s="2" t="s">
        <v>475</v>
      </c>
      <c r="E1781" s="7"/>
      <c r="F1781" s="11" t="b">
        <v>0</v>
      </c>
      <c r="G1781" s="2" t="s">
        <v>9538</v>
      </c>
      <c r="H1781" s="1"/>
      <c r="I1781" s="2" t="s">
        <v>9539</v>
      </c>
      <c r="J1781" s="2" t="s">
        <v>9539</v>
      </c>
      <c r="K1781" s="1"/>
      <c r="L1781" s="1"/>
      <c r="M1781" s="1"/>
      <c r="N1781" s="1"/>
      <c r="O1781" s="1"/>
      <c r="P1781" s="2" t="s">
        <v>477</v>
      </c>
      <c r="Q1781" s="2" t="s">
        <v>9540</v>
      </c>
      <c r="R1781" s="1"/>
      <c r="S1781" s="1"/>
      <c r="T1781" s="2" t="s">
        <v>9541</v>
      </c>
      <c r="U1781" s="1"/>
      <c r="V1781" s="1"/>
      <c r="W1781" s="1"/>
      <c r="X1781" s="1"/>
      <c r="Y1781" s="1"/>
      <c r="Z1781" s="1"/>
      <c r="AA1781" s="1"/>
      <c r="AB1781" s="1"/>
      <c r="AC1781" s="1"/>
      <c r="AD1781" s="1"/>
      <c r="AE1781" s="1"/>
      <c r="AF1781" s="1"/>
    </row>
    <row r="1782">
      <c r="A1782" s="2" t="s">
        <v>9542</v>
      </c>
      <c r="B1782" s="8"/>
      <c r="C1782" s="8" t="s">
        <v>428</v>
      </c>
      <c r="D1782" s="2" t="s">
        <v>102</v>
      </c>
      <c r="E1782" s="6"/>
      <c r="F1782" s="11" t="b">
        <v>0</v>
      </c>
      <c r="G1782" s="2" t="s">
        <v>9543</v>
      </c>
      <c r="H1782" s="1"/>
      <c r="I1782" s="2" t="s">
        <v>9544</v>
      </c>
      <c r="J1782" s="2" t="s">
        <v>9545</v>
      </c>
      <c r="K1782" s="1"/>
      <c r="L1782" s="1"/>
      <c r="M1782" s="1"/>
      <c r="N1782" s="1"/>
      <c r="O1782" s="1"/>
      <c r="P1782" s="2" t="s">
        <v>458</v>
      </c>
      <c r="Q1782" s="2" t="s">
        <v>9546</v>
      </c>
      <c r="R1782" s="1"/>
      <c r="S1782" s="1"/>
      <c r="T1782" s="2" t="s">
        <v>9547</v>
      </c>
      <c r="U1782" s="1"/>
      <c r="V1782" s="1"/>
      <c r="W1782" s="1"/>
      <c r="X1782" s="1"/>
      <c r="Y1782" s="1"/>
      <c r="Z1782" s="1"/>
      <c r="AA1782" s="1"/>
      <c r="AB1782" s="1"/>
      <c r="AC1782" s="1"/>
      <c r="AD1782" s="1"/>
      <c r="AE1782" s="1"/>
      <c r="AF1782" s="1"/>
    </row>
    <row r="1783">
      <c r="A1783" s="1" t="s">
        <v>9548</v>
      </c>
      <c r="B1783" s="5"/>
      <c r="C1783" s="5" t="s">
        <v>428</v>
      </c>
      <c r="D1783" s="2" t="s">
        <v>102</v>
      </c>
      <c r="E1783" s="10"/>
      <c r="F1783" s="4" t="b">
        <v>1</v>
      </c>
      <c r="G1783" s="2" t="s">
        <v>9549</v>
      </c>
      <c r="H1783" s="1"/>
      <c r="I1783" s="1" t="s">
        <v>9550</v>
      </c>
      <c r="J1783" s="2" t="s">
        <v>9551</v>
      </c>
      <c r="K1783" s="2"/>
      <c r="L1783" s="1"/>
      <c r="M1783" s="1"/>
      <c r="N1783" s="1"/>
      <c r="O1783" s="1"/>
      <c r="P1783" s="1"/>
      <c r="Q1783" s="2" t="s">
        <v>9552</v>
      </c>
      <c r="R1783" s="1"/>
      <c r="S1783" s="1"/>
      <c r="T1783" s="1"/>
      <c r="U1783" s="1"/>
      <c r="V1783" s="1"/>
      <c r="W1783" s="1"/>
      <c r="X1783" s="1"/>
      <c r="Y1783" s="1"/>
      <c r="Z1783" s="1"/>
      <c r="AA1783" s="1"/>
      <c r="AB1783" s="1"/>
      <c r="AC1783" s="1"/>
      <c r="AD1783" s="1"/>
      <c r="AE1783" s="1"/>
      <c r="AF1783" s="1"/>
    </row>
    <row r="1784">
      <c r="A1784" s="1" t="s">
        <v>9553</v>
      </c>
      <c r="B1784" s="8"/>
      <c r="C1784" s="8" t="s">
        <v>361</v>
      </c>
      <c r="D1784" s="2" t="s">
        <v>102</v>
      </c>
      <c r="E1784" s="9"/>
      <c r="F1784" s="11" t="b">
        <v>0</v>
      </c>
      <c r="G1784" s="1" t="s">
        <v>9554</v>
      </c>
      <c r="H1784" s="1"/>
      <c r="I1784" s="2" t="s">
        <v>9555</v>
      </c>
      <c r="J1784" s="2" t="s">
        <v>9556</v>
      </c>
      <c r="K1784" s="2"/>
      <c r="L1784" s="1"/>
      <c r="M1784" s="1"/>
      <c r="N1784" s="1"/>
      <c r="O1784" s="1"/>
      <c r="P1784" s="1"/>
      <c r="Q1784" s="1" t="s">
        <v>9557</v>
      </c>
      <c r="R1784" s="1"/>
      <c r="S1784" s="1"/>
      <c r="T1784" s="1"/>
      <c r="U1784" s="1"/>
      <c r="V1784" s="1"/>
      <c r="W1784" s="1"/>
      <c r="X1784" s="1"/>
      <c r="Y1784" s="1"/>
      <c r="Z1784" s="1"/>
      <c r="AA1784" s="1"/>
      <c r="AB1784" s="1"/>
      <c r="AC1784" s="1"/>
      <c r="AD1784" s="1"/>
      <c r="AE1784" s="1"/>
      <c r="AF1784" s="1"/>
    </row>
    <row r="1785">
      <c r="A1785" s="1" t="s">
        <v>9558</v>
      </c>
      <c r="B1785" s="5"/>
      <c r="C1785" s="5" t="s">
        <v>463</v>
      </c>
      <c r="D1785" s="2" t="s">
        <v>1156</v>
      </c>
      <c r="E1785" s="10"/>
      <c r="F1785" s="11" t="b">
        <v>0</v>
      </c>
      <c r="G1785" s="2" t="s">
        <v>9559</v>
      </c>
      <c r="H1785" s="1"/>
      <c r="I1785" s="2" t="s">
        <v>9560</v>
      </c>
      <c r="J1785" s="2" t="s">
        <v>9561</v>
      </c>
      <c r="K1785" s="2"/>
      <c r="L1785" s="1"/>
      <c r="M1785" s="1"/>
      <c r="N1785" s="1"/>
      <c r="O1785" s="1"/>
      <c r="P1785" s="1"/>
      <c r="Q1785" s="1" t="s">
        <v>9562</v>
      </c>
      <c r="R1785" s="1"/>
      <c r="S1785" s="1"/>
      <c r="T1785" s="1"/>
      <c r="U1785" s="1"/>
      <c r="V1785" s="1"/>
      <c r="W1785" s="1"/>
      <c r="X1785" s="1"/>
      <c r="Y1785" s="1"/>
      <c r="Z1785" s="1"/>
      <c r="AA1785" s="1"/>
      <c r="AB1785" s="1"/>
      <c r="AC1785" s="1"/>
      <c r="AD1785" s="1"/>
      <c r="AE1785" s="1"/>
      <c r="AF1785" s="1"/>
    </row>
    <row r="1786">
      <c r="A1786" s="1" t="s">
        <v>9563</v>
      </c>
      <c r="B1786" s="5"/>
      <c r="C1786" s="5" t="s">
        <v>463</v>
      </c>
      <c r="D1786" s="1" t="s">
        <v>523</v>
      </c>
      <c r="E1786" s="6"/>
      <c r="F1786" s="11" t="b">
        <v>0</v>
      </c>
      <c r="G1786" s="2" t="s">
        <v>9564</v>
      </c>
      <c r="H1786" s="1"/>
      <c r="I1786" s="1" t="s">
        <v>9565</v>
      </c>
      <c r="J1786" s="2" t="s">
        <v>9566</v>
      </c>
      <c r="K1786" s="2"/>
      <c r="L1786" s="1"/>
      <c r="M1786" s="1"/>
      <c r="N1786" s="1"/>
      <c r="O1786" s="1"/>
      <c r="P1786" s="1"/>
      <c r="Q1786" s="1" t="s">
        <v>9567</v>
      </c>
      <c r="R1786" s="1"/>
      <c r="S1786" s="1"/>
      <c r="T1786" s="1"/>
      <c r="U1786" s="1"/>
      <c r="V1786" s="1"/>
      <c r="W1786" s="1"/>
      <c r="X1786" s="1"/>
      <c r="Y1786" s="1"/>
      <c r="Z1786" s="1"/>
      <c r="AA1786" s="1"/>
      <c r="AB1786" s="1"/>
      <c r="AC1786" s="1"/>
      <c r="AD1786" s="1"/>
      <c r="AE1786" s="1"/>
      <c r="AF1786" s="1"/>
    </row>
    <row r="1787">
      <c r="A1787" s="2" t="s">
        <v>9568</v>
      </c>
      <c r="B1787" s="8"/>
      <c r="C1787" s="8" t="s">
        <v>463</v>
      </c>
      <c r="D1787" s="2" t="s">
        <v>464</v>
      </c>
      <c r="E1787" s="7"/>
      <c r="F1787" s="11" t="b">
        <v>0</v>
      </c>
      <c r="G1787" s="2" t="s">
        <v>9569</v>
      </c>
      <c r="H1787" s="1"/>
      <c r="I1787" s="2" t="s">
        <v>9570</v>
      </c>
      <c r="J1787" s="2" t="s">
        <v>9571</v>
      </c>
      <c r="K1787" s="1"/>
      <c r="L1787" s="1"/>
      <c r="M1787" s="1"/>
      <c r="N1787" s="1"/>
      <c r="O1787" s="1"/>
      <c r="P1787" s="1"/>
      <c r="Q1787" s="2" t="s">
        <v>9572</v>
      </c>
      <c r="R1787" s="1"/>
      <c r="S1787" s="1"/>
      <c r="T1787" s="1"/>
      <c r="U1787" s="1"/>
      <c r="V1787" s="1"/>
      <c r="W1787" s="1"/>
      <c r="X1787" s="1"/>
      <c r="Y1787" s="1"/>
      <c r="Z1787" s="1"/>
      <c r="AA1787" s="1"/>
      <c r="AB1787" s="1"/>
      <c r="AC1787" s="1"/>
      <c r="AD1787" s="1"/>
      <c r="AE1787" s="1"/>
      <c r="AF1787" s="1"/>
    </row>
    <row r="1788">
      <c r="A1788" s="1" t="s">
        <v>9573</v>
      </c>
      <c r="B1788" s="5"/>
      <c r="C1788" s="5" t="s">
        <v>463</v>
      </c>
      <c r="D1788" s="1" t="s">
        <v>523</v>
      </c>
      <c r="E1788" s="6"/>
      <c r="F1788" s="11" t="b">
        <v>0</v>
      </c>
      <c r="G1788" s="2" t="s">
        <v>9574</v>
      </c>
      <c r="H1788" s="1"/>
      <c r="I1788" s="1" t="s">
        <v>9575</v>
      </c>
      <c r="J1788" s="2" t="s">
        <v>9576</v>
      </c>
      <c r="K1788" s="2"/>
      <c r="L1788" s="1"/>
      <c r="M1788" s="1"/>
      <c r="N1788" s="1"/>
      <c r="O1788" s="1"/>
      <c r="P1788" s="1"/>
      <c r="Q1788" s="1" t="s">
        <v>9577</v>
      </c>
      <c r="R1788" s="1"/>
      <c r="S1788" s="1"/>
      <c r="T1788" s="1"/>
      <c r="U1788" s="1"/>
      <c r="V1788" s="1"/>
      <c r="W1788" s="1"/>
      <c r="X1788" s="1"/>
      <c r="Y1788" s="1"/>
      <c r="Z1788" s="1"/>
      <c r="AA1788" s="1"/>
      <c r="AB1788" s="1"/>
      <c r="AC1788" s="1"/>
      <c r="AD1788" s="1"/>
      <c r="AE1788" s="1"/>
      <c r="AF1788" s="1"/>
    </row>
    <row r="1789">
      <c r="A1789" s="1" t="s">
        <v>9578</v>
      </c>
      <c r="B1789" s="5"/>
      <c r="C1789" s="5" t="s">
        <v>463</v>
      </c>
      <c r="D1789" s="2" t="s">
        <v>102</v>
      </c>
      <c r="E1789" s="10"/>
      <c r="F1789" s="11" t="b">
        <v>0</v>
      </c>
      <c r="G1789" s="2" t="s">
        <v>9579</v>
      </c>
      <c r="H1789" s="1"/>
      <c r="I1789" s="2" t="s">
        <v>9580</v>
      </c>
      <c r="J1789" s="2" t="s">
        <v>9581</v>
      </c>
      <c r="K1789" s="2"/>
      <c r="L1789" s="1"/>
      <c r="M1789" s="1"/>
      <c r="N1789" s="1"/>
      <c r="O1789" s="1"/>
      <c r="P1789" s="1"/>
      <c r="Q1789" s="1" t="s">
        <v>9582</v>
      </c>
      <c r="R1789" s="1"/>
      <c r="S1789" s="1"/>
      <c r="T1789" s="1"/>
      <c r="U1789" s="1"/>
      <c r="V1789" s="1"/>
      <c r="W1789" s="1"/>
      <c r="X1789" s="1"/>
      <c r="Y1789" s="1"/>
      <c r="Z1789" s="1"/>
      <c r="AA1789" s="1"/>
      <c r="AB1789" s="1"/>
      <c r="AC1789" s="1"/>
      <c r="AD1789" s="1"/>
      <c r="AE1789" s="1"/>
      <c r="AF1789" s="1"/>
    </row>
    <row r="1790">
      <c r="A1790" s="1" t="s">
        <v>9583</v>
      </c>
      <c r="B1790" s="5"/>
      <c r="C1790" s="5" t="s">
        <v>428</v>
      </c>
      <c r="D1790" s="2" t="s">
        <v>102</v>
      </c>
      <c r="E1790" s="9"/>
      <c r="F1790" s="4" t="b">
        <v>1</v>
      </c>
      <c r="G1790" s="2" t="s">
        <v>9584</v>
      </c>
      <c r="H1790" s="1"/>
      <c r="I1790" s="1" t="s">
        <v>9585</v>
      </c>
      <c r="J1790" s="2" t="s">
        <v>9586</v>
      </c>
      <c r="K1790" s="2"/>
      <c r="L1790" s="1"/>
      <c r="M1790" s="2" t="s">
        <v>9587</v>
      </c>
      <c r="N1790" s="1"/>
      <c r="O1790" s="1"/>
      <c r="P1790" s="1" t="s">
        <v>458</v>
      </c>
      <c r="Q1790" s="2" t="s">
        <v>9588</v>
      </c>
      <c r="R1790" s="1"/>
      <c r="S1790" s="1"/>
      <c r="T1790" s="1"/>
      <c r="U1790" s="1"/>
      <c r="V1790" s="1"/>
      <c r="W1790" s="1"/>
      <c r="X1790" s="1"/>
      <c r="Y1790" s="1"/>
      <c r="Z1790" s="1"/>
      <c r="AA1790" s="1"/>
      <c r="AB1790" s="1"/>
      <c r="AC1790" s="1"/>
      <c r="AD1790" s="1"/>
      <c r="AE1790" s="1"/>
      <c r="AF1790" s="1"/>
    </row>
    <row r="1791">
      <c r="A1791" s="2" t="s">
        <v>9589</v>
      </c>
      <c r="B1791" s="8"/>
      <c r="C1791" s="8" t="s">
        <v>463</v>
      </c>
      <c r="D1791" s="2" t="s">
        <v>102</v>
      </c>
      <c r="E1791" s="7"/>
      <c r="F1791" s="11" t="b">
        <v>0</v>
      </c>
      <c r="G1791" s="2" t="s">
        <v>9590</v>
      </c>
      <c r="H1791" s="1"/>
      <c r="I1791" s="2" t="s">
        <v>9591</v>
      </c>
      <c r="J1791" s="2" t="s">
        <v>9592</v>
      </c>
      <c r="K1791" s="1"/>
      <c r="L1791" s="1"/>
      <c r="M1791" s="1"/>
      <c r="N1791" s="1"/>
      <c r="O1791" s="1"/>
      <c r="P1791" s="1"/>
      <c r="Q1791" s="2" t="s">
        <v>9593</v>
      </c>
      <c r="R1791" s="1"/>
      <c r="S1791" s="1"/>
      <c r="T1791" s="1"/>
      <c r="U1791" s="1"/>
      <c r="V1791" s="1"/>
      <c r="W1791" s="1"/>
      <c r="X1791" s="1"/>
      <c r="Y1791" s="1"/>
      <c r="Z1791" s="1"/>
      <c r="AA1791" s="1"/>
      <c r="AB1791" s="1"/>
      <c r="AC1791" s="1"/>
      <c r="AD1791" s="1"/>
      <c r="AE1791" s="1"/>
      <c r="AF1791" s="1"/>
    </row>
    <row r="1792">
      <c r="A1792" s="1" t="s">
        <v>9594</v>
      </c>
      <c r="B1792" s="5"/>
      <c r="C1792" s="5" t="s">
        <v>428</v>
      </c>
      <c r="D1792" s="19" t="s">
        <v>630</v>
      </c>
      <c r="E1792" s="9"/>
      <c r="F1792" s="4" t="b">
        <v>1</v>
      </c>
      <c r="G1792" s="2" t="s">
        <v>9595</v>
      </c>
      <c r="H1792" s="1"/>
      <c r="I1792" s="1" t="s">
        <v>9596</v>
      </c>
      <c r="J1792" s="1" t="s">
        <v>9597</v>
      </c>
      <c r="K1792" s="1"/>
      <c r="L1792" s="1"/>
      <c r="M1792" s="1"/>
      <c r="N1792" s="1"/>
      <c r="O1792" s="1"/>
      <c r="P1792" s="1"/>
      <c r="Q1792" s="2" t="s">
        <v>9598</v>
      </c>
      <c r="R1792" s="1"/>
      <c r="S1792" s="1"/>
      <c r="T1792" s="1"/>
      <c r="U1792" s="1"/>
      <c r="V1792" s="1"/>
      <c r="W1792" s="1"/>
      <c r="X1792" s="1"/>
      <c r="Y1792" s="1"/>
      <c r="Z1792" s="1"/>
      <c r="AA1792" s="1"/>
      <c r="AB1792" s="1"/>
      <c r="AC1792" s="1"/>
      <c r="AD1792" s="1"/>
      <c r="AE1792" s="1"/>
      <c r="AF1792" s="1"/>
    </row>
    <row r="1793">
      <c r="A1793" s="1" t="s">
        <v>9599</v>
      </c>
      <c r="B1793" s="5"/>
      <c r="C1793" s="5" t="s">
        <v>463</v>
      </c>
      <c r="D1793" s="1" t="s">
        <v>523</v>
      </c>
      <c r="E1793" s="7"/>
      <c r="F1793" s="11" t="b">
        <v>0</v>
      </c>
      <c r="G1793" s="2" t="s">
        <v>9600</v>
      </c>
      <c r="H1793" s="1"/>
      <c r="I1793" s="1" t="s">
        <v>9601</v>
      </c>
      <c r="J1793" s="2" t="s">
        <v>9602</v>
      </c>
      <c r="K1793" s="2"/>
      <c r="L1793" s="1"/>
      <c r="M1793" s="1"/>
      <c r="N1793" s="1"/>
      <c r="O1793" s="1"/>
      <c r="P1793" s="1"/>
      <c r="Q1793" s="1" t="s">
        <v>9603</v>
      </c>
      <c r="R1793" s="1"/>
      <c r="S1793" s="1"/>
      <c r="T1793" s="1"/>
      <c r="U1793" s="1"/>
      <c r="V1793" s="1"/>
      <c r="W1793" s="1"/>
      <c r="X1793" s="1"/>
      <c r="Y1793" s="1"/>
      <c r="Z1793" s="1"/>
      <c r="AA1793" s="1"/>
      <c r="AB1793" s="1"/>
      <c r="AC1793" s="1"/>
      <c r="AD1793" s="1"/>
      <c r="AE1793" s="1"/>
      <c r="AF1793" s="1"/>
    </row>
    <row r="1794">
      <c r="A1794" s="1" t="s">
        <v>9604</v>
      </c>
      <c r="B1794" s="5"/>
      <c r="C1794" s="5" t="s">
        <v>463</v>
      </c>
      <c r="D1794" s="2" t="s">
        <v>102</v>
      </c>
      <c r="E1794" s="9"/>
      <c r="F1794" s="11" t="b">
        <v>0</v>
      </c>
      <c r="G1794" s="2" t="s">
        <v>9605</v>
      </c>
      <c r="H1794" s="1"/>
      <c r="I1794" s="2" t="s">
        <v>9606</v>
      </c>
      <c r="J1794" s="1" t="s">
        <v>9607</v>
      </c>
      <c r="K1794" s="1"/>
      <c r="L1794" s="1"/>
      <c r="M1794" s="1"/>
      <c r="N1794" s="1"/>
      <c r="O1794" s="1"/>
      <c r="P1794" s="1"/>
      <c r="Q1794" s="1" t="s">
        <v>9608</v>
      </c>
      <c r="R1794" s="1"/>
      <c r="S1794" s="1"/>
      <c r="T1794" s="1"/>
      <c r="U1794" s="1"/>
      <c r="V1794" s="1"/>
      <c r="W1794" s="1"/>
      <c r="X1794" s="1"/>
      <c r="Y1794" s="1"/>
      <c r="Z1794" s="1"/>
      <c r="AA1794" s="1"/>
      <c r="AB1794" s="1"/>
      <c r="AC1794" s="1"/>
      <c r="AD1794" s="1"/>
      <c r="AE1794" s="1"/>
      <c r="AF1794" s="1"/>
    </row>
    <row r="1795">
      <c r="A1795" s="1" t="s">
        <v>9609</v>
      </c>
      <c r="B1795" s="5"/>
      <c r="C1795" s="5" t="s">
        <v>463</v>
      </c>
      <c r="D1795" s="1" t="s">
        <v>523</v>
      </c>
      <c r="E1795" s="7"/>
      <c r="F1795" s="11" t="b">
        <v>0</v>
      </c>
      <c r="G1795" s="2" t="s">
        <v>9610</v>
      </c>
      <c r="H1795" s="1"/>
      <c r="I1795" s="2" t="s">
        <v>9611</v>
      </c>
      <c r="J1795" s="2" t="s">
        <v>9612</v>
      </c>
      <c r="K1795" s="2"/>
      <c r="L1795" s="1"/>
      <c r="M1795" s="1"/>
      <c r="N1795" s="1"/>
      <c r="O1795" s="1"/>
      <c r="P1795" s="1"/>
      <c r="Q1795" s="1" t="s">
        <v>9613</v>
      </c>
      <c r="R1795" s="1"/>
      <c r="S1795" s="1"/>
      <c r="T1795" s="1"/>
      <c r="U1795" s="1"/>
      <c r="V1795" s="1"/>
      <c r="W1795" s="1"/>
      <c r="X1795" s="1"/>
      <c r="Y1795" s="1"/>
      <c r="Z1795" s="1"/>
      <c r="AA1795" s="1"/>
      <c r="AB1795" s="1"/>
      <c r="AC1795" s="1"/>
      <c r="AD1795" s="1"/>
      <c r="AE1795" s="1"/>
      <c r="AF1795" s="1"/>
    </row>
    <row r="1796">
      <c r="A1796" s="1" t="s">
        <v>9614</v>
      </c>
      <c r="B1796" s="5"/>
      <c r="C1796" s="5" t="s">
        <v>463</v>
      </c>
      <c r="D1796" s="1" t="s">
        <v>523</v>
      </c>
      <c r="E1796" s="6"/>
      <c r="F1796" s="11" t="b">
        <v>0</v>
      </c>
      <c r="G1796" s="2" t="s">
        <v>9615</v>
      </c>
      <c r="H1796" s="1"/>
      <c r="I1796" s="1" t="s">
        <v>9616</v>
      </c>
      <c r="J1796" s="2" t="s">
        <v>9617</v>
      </c>
      <c r="K1796" s="1"/>
      <c r="L1796" s="1"/>
      <c r="M1796" s="1"/>
      <c r="N1796" s="1"/>
      <c r="O1796" s="1"/>
      <c r="P1796" s="1"/>
      <c r="Q1796" s="1" t="s">
        <v>9618</v>
      </c>
      <c r="R1796" s="1"/>
      <c r="S1796" s="1"/>
      <c r="T1796" s="1"/>
      <c r="U1796" s="1"/>
      <c r="V1796" s="1"/>
      <c r="W1796" s="1"/>
      <c r="X1796" s="1"/>
      <c r="Y1796" s="1"/>
      <c r="Z1796" s="1"/>
      <c r="AA1796" s="1"/>
      <c r="AB1796" s="1"/>
      <c r="AC1796" s="1"/>
      <c r="AD1796" s="1"/>
      <c r="AE1796" s="1"/>
      <c r="AF1796" s="1"/>
    </row>
    <row r="1797">
      <c r="A1797" s="2" t="s">
        <v>9619</v>
      </c>
      <c r="B1797" s="5"/>
      <c r="C1797" s="5" t="s">
        <v>463</v>
      </c>
      <c r="D1797" s="2" t="s">
        <v>102</v>
      </c>
      <c r="E1797" s="10"/>
      <c r="F1797" s="11" t="b">
        <v>0</v>
      </c>
      <c r="G1797" s="2" t="s">
        <v>9620</v>
      </c>
      <c r="H1797" s="1"/>
      <c r="I1797" s="2" t="s">
        <v>9621</v>
      </c>
      <c r="J1797" s="2" t="s">
        <v>9622</v>
      </c>
      <c r="K1797" s="2"/>
      <c r="L1797" s="1"/>
      <c r="M1797" s="1"/>
      <c r="N1797" s="1"/>
      <c r="O1797" s="1"/>
      <c r="P1797" s="2" t="s">
        <v>3874</v>
      </c>
      <c r="Q1797" s="2" t="s">
        <v>9623</v>
      </c>
      <c r="R1797" s="1"/>
      <c r="S1797" s="1"/>
      <c r="T1797" s="1"/>
      <c r="U1797" s="1"/>
      <c r="V1797" s="1"/>
      <c r="W1797" s="1"/>
      <c r="X1797" s="1"/>
      <c r="Y1797" s="1"/>
      <c r="Z1797" s="1"/>
      <c r="AA1797" s="1"/>
      <c r="AB1797" s="1"/>
      <c r="AC1797" s="1"/>
      <c r="AD1797" s="1"/>
      <c r="AE1797" s="1"/>
      <c r="AF1797" s="1"/>
    </row>
    <row r="1798">
      <c r="A1798" s="1" t="s">
        <v>9624</v>
      </c>
      <c r="B1798" s="5"/>
      <c r="C1798" s="5" t="s">
        <v>463</v>
      </c>
      <c r="D1798" s="1" t="s">
        <v>523</v>
      </c>
      <c r="E1798" s="6"/>
      <c r="F1798" s="11" t="b">
        <v>0</v>
      </c>
      <c r="G1798" s="2" t="s">
        <v>9625</v>
      </c>
      <c r="H1798" s="1"/>
      <c r="I1798" s="1" t="s">
        <v>9626</v>
      </c>
      <c r="J1798" s="2" t="s">
        <v>9627</v>
      </c>
      <c r="K1798" s="2"/>
      <c r="L1798" s="1"/>
      <c r="M1798" s="1"/>
      <c r="N1798" s="1"/>
      <c r="O1798" s="1"/>
      <c r="P1798" s="1"/>
      <c r="Q1798" s="1" t="s">
        <v>9628</v>
      </c>
      <c r="R1798" s="1"/>
      <c r="S1798" s="1"/>
      <c r="T1798" s="1"/>
      <c r="U1798" s="1"/>
      <c r="V1798" s="1"/>
      <c r="W1798" s="1"/>
      <c r="X1798" s="1"/>
      <c r="Y1798" s="1"/>
      <c r="Z1798" s="1"/>
      <c r="AA1798" s="1"/>
      <c r="AB1798" s="1"/>
      <c r="AC1798" s="1"/>
      <c r="AD1798" s="1"/>
      <c r="AE1798" s="1"/>
      <c r="AF1798" s="1"/>
    </row>
    <row r="1799">
      <c r="A1799" s="1" t="s">
        <v>9629</v>
      </c>
      <c r="B1799" s="5"/>
      <c r="C1799" s="5" t="s">
        <v>463</v>
      </c>
      <c r="D1799" s="1" t="s">
        <v>523</v>
      </c>
      <c r="E1799" s="7"/>
      <c r="F1799" s="11" t="b">
        <v>0</v>
      </c>
      <c r="G1799" s="2" t="s">
        <v>9630</v>
      </c>
      <c r="H1799" s="1"/>
      <c r="I1799" s="1" t="s">
        <v>9631</v>
      </c>
      <c r="J1799" s="2" t="s">
        <v>9632</v>
      </c>
      <c r="K1799" s="2"/>
      <c r="L1799" s="1"/>
      <c r="M1799" s="1"/>
      <c r="N1799" s="1"/>
      <c r="O1799" s="1"/>
      <c r="P1799" s="1"/>
      <c r="Q1799" s="1" t="s">
        <v>9633</v>
      </c>
      <c r="R1799" s="1"/>
      <c r="S1799" s="1"/>
      <c r="T1799" s="1"/>
      <c r="U1799" s="1"/>
      <c r="V1799" s="1"/>
      <c r="W1799" s="1"/>
      <c r="X1799" s="1"/>
      <c r="Y1799" s="1"/>
      <c r="Z1799" s="1"/>
      <c r="AA1799" s="1"/>
      <c r="AB1799" s="1"/>
      <c r="AC1799" s="1"/>
      <c r="AD1799" s="1"/>
      <c r="AE1799" s="1"/>
      <c r="AF1799" s="1"/>
    </row>
    <row r="1800">
      <c r="A1800" s="2" t="s">
        <v>9634</v>
      </c>
      <c r="B1800" s="8"/>
      <c r="C1800" s="8" t="s">
        <v>463</v>
      </c>
      <c r="D1800" s="2" t="s">
        <v>102</v>
      </c>
      <c r="E1800" s="6"/>
      <c r="F1800" s="11" t="b">
        <v>0</v>
      </c>
      <c r="G1800" s="2" t="s">
        <v>9635</v>
      </c>
      <c r="H1800" s="1"/>
      <c r="I1800" s="2" t="s">
        <v>9636</v>
      </c>
      <c r="J1800" s="2" t="s">
        <v>9637</v>
      </c>
      <c r="K1800" s="1"/>
      <c r="L1800" s="1"/>
      <c r="M1800" s="1"/>
      <c r="N1800" s="1"/>
      <c r="O1800" s="1"/>
      <c r="P1800" s="1"/>
      <c r="Q1800" s="2" t="s">
        <v>9638</v>
      </c>
      <c r="R1800" s="1"/>
      <c r="S1800" s="1"/>
      <c r="T1800" s="1"/>
      <c r="U1800" s="1"/>
      <c r="V1800" s="1"/>
      <c r="W1800" s="1"/>
      <c r="X1800" s="1"/>
      <c r="Y1800" s="1"/>
      <c r="Z1800" s="1"/>
      <c r="AA1800" s="1"/>
      <c r="AB1800" s="1"/>
      <c r="AC1800" s="1"/>
      <c r="AD1800" s="1"/>
      <c r="AE1800" s="1"/>
      <c r="AF1800" s="1"/>
    </row>
    <row r="1801">
      <c r="A1801" s="1" t="s">
        <v>9639</v>
      </c>
      <c r="B1801" s="5"/>
      <c r="C1801" s="5" t="s">
        <v>463</v>
      </c>
      <c r="D1801" s="1" t="s">
        <v>523</v>
      </c>
      <c r="E1801" s="7"/>
      <c r="F1801" s="11" t="b">
        <v>0</v>
      </c>
      <c r="G1801" s="2" t="s">
        <v>9640</v>
      </c>
      <c r="H1801" s="1"/>
      <c r="I1801" s="1" t="s">
        <v>9641</v>
      </c>
      <c r="J1801" s="2" t="s">
        <v>9642</v>
      </c>
      <c r="K1801" s="1"/>
      <c r="L1801" s="1"/>
      <c r="M1801" s="1"/>
      <c r="N1801" s="1"/>
      <c r="O1801" s="1"/>
      <c r="P1801" s="1"/>
      <c r="Q1801" s="1" t="s">
        <v>9643</v>
      </c>
      <c r="R1801" s="1"/>
      <c r="S1801" s="1"/>
      <c r="T1801" s="1"/>
      <c r="U1801" s="1"/>
      <c r="V1801" s="1"/>
      <c r="W1801" s="1"/>
      <c r="X1801" s="1"/>
      <c r="Y1801" s="1"/>
      <c r="Z1801" s="1"/>
      <c r="AA1801" s="1"/>
      <c r="AB1801" s="1"/>
      <c r="AC1801" s="1"/>
      <c r="AD1801" s="1"/>
      <c r="AE1801" s="1"/>
      <c r="AF1801" s="1"/>
    </row>
    <row r="1802">
      <c r="A1802" s="1" t="s">
        <v>9644</v>
      </c>
      <c r="B1802" s="5"/>
      <c r="C1802" s="5" t="s">
        <v>463</v>
      </c>
      <c r="D1802" s="2" t="s">
        <v>102</v>
      </c>
      <c r="E1802" s="9"/>
      <c r="F1802" s="11" t="b">
        <v>0</v>
      </c>
      <c r="G1802" s="2" t="s">
        <v>9645</v>
      </c>
      <c r="H1802" s="1"/>
      <c r="I1802" s="2" t="s">
        <v>9646</v>
      </c>
      <c r="J1802" s="2" t="s">
        <v>9647</v>
      </c>
      <c r="K1802" s="2"/>
      <c r="L1802" s="1"/>
      <c r="M1802" s="1"/>
      <c r="N1802" s="1"/>
      <c r="O1802" s="1"/>
      <c r="P1802" s="1"/>
      <c r="Q1802" s="1" t="s">
        <v>9648</v>
      </c>
      <c r="R1802" s="1"/>
      <c r="S1802" s="1"/>
      <c r="T1802" s="1"/>
      <c r="U1802" s="1"/>
      <c r="V1802" s="1"/>
      <c r="W1802" s="1"/>
      <c r="X1802" s="1"/>
      <c r="Y1802" s="1"/>
      <c r="Z1802" s="1"/>
      <c r="AA1802" s="1"/>
      <c r="AB1802" s="1"/>
      <c r="AC1802" s="1"/>
      <c r="AD1802" s="1"/>
      <c r="AE1802" s="1"/>
      <c r="AF1802" s="1"/>
    </row>
    <row r="1803">
      <c r="A1803" s="1" t="s">
        <v>9649</v>
      </c>
      <c r="B1803" s="5"/>
      <c r="C1803" s="5" t="s">
        <v>428</v>
      </c>
      <c r="D1803" s="1" t="s">
        <v>523</v>
      </c>
      <c r="E1803" s="7"/>
      <c r="F1803" s="4" t="b">
        <v>1</v>
      </c>
      <c r="G1803" s="2" t="s">
        <v>9650</v>
      </c>
      <c r="H1803" s="1"/>
      <c r="I1803" s="1" t="s">
        <v>9651</v>
      </c>
      <c r="J1803" s="2" t="s">
        <v>9652</v>
      </c>
      <c r="K1803" s="2"/>
      <c r="L1803" s="1"/>
      <c r="M1803" s="1"/>
      <c r="N1803" s="1"/>
      <c r="O1803" s="1"/>
      <c r="P1803" s="1"/>
      <c r="Q1803" s="2" t="s">
        <v>9653</v>
      </c>
      <c r="R1803" s="1"/>
      <c r="S1803" s="1"/>
      <c r="T1803" s="1"/>
      <c r="U1803" s="1"/>
      <c r="V1803" s="1"/>
      <c r="W1803" s="1"/>
      <c r="X1803" s="1"/>
      <c r="Y1803" s="1"/>
      <c r="Z1803" s="1"/>
      <c r="AA1803" s="1"/>
      <c r="AB1803" s="1"/>
      <c r="AC1803" s="1"/>
      <c r="AD1803" s="1"/>
      <c r="AE1803" s="1"/>
      <c r="AF1803" s="1"/>
    </row>
    <row r="1804">
      <c r="A1804" s="1" t="s">
        <v>9654</v>
      </c>
      <c r="B1804" s="5"/>
      <c r="C1804" s="5" t="s">
        <v>463</v>
      </c>
      <c r="D1804" s="2" t="s">
        <v>102</v>
      </c>
      <c r="E1804" s="9"/>
      <c r="F1804" s="11" t="b">
        <v>0</v>
      </c>
      <c r="G1804" s="2" t="s">
        <v>9655</v>
      </c>
      <c r="H1804" s="1"/>
      <c r="I1804" s="2" t="s">
        <v>9656</v>
      </c>
      <c r="J1804" s="1" t="s">
        <v>9657</v>
      </c>
      <c r="K1804" s="1"/>
      <c r="L1804" s="1"/>
      <c r="M1804" s="1"/>
      <c r="N1804" s="1"/>
      <c r="O1804" s="1"/>
      <c r="P1804" s="1"/>
      <c r="Q1804" s="1" t="s">
        <v>9658</v>
      </c>
      <c r="R1804" s="1"/>
      <c r="S1804" s="1"/>
      <c r="T1804" s="1"/>
      <c r="U1804" s="1"/>
      <c r="V1804" s="1"/>
      <c r="W1804" s="1"/>
      <c r="X1804" s="1"/>
      <c r="Y1804" s="1"/>
      <c r="Z1804" s="1"/>
      <c r="AA1804" s="1"/>
      <c r="AB1804" s="1"/>
      <c r="AC1804" s="1"/>
      <c r="AD1804" s="1"/>
      <c r="AE1804" s="1"/>
      <c r="AF1804" s="1"/>
    </row>
    <row r="1805">
      <c r="A1805" s="1" t="s">
        <v>9659</v>
      </c>
      <c r="B1805" s="8"/>
      <c r="C1805" s="8" t="s">
        <v>474</v>
      </c>
      <c r="D1805" s="2" t="s">
        <v>475</v>
      </c>
      <c r="E1805" s="10"/>
      <c r="F1805" s="4" t="b">
        <v>1</v>
      </c>
      <c r="G1805" s="2" t="s">
        <v>9660</v>
      </c>
      <c r="H1805" s="1"/>
      <c r="I1805" s="1" t="s">
        <v>9661</v>
      </c>
      <c r="J1805" s="1" t="s">
        <v>9662</v>
      </c>
      <c r="K1805" s="1"/>
      <c r="L1805" s="1"/>
      <c r="M1805" s="1"/>
      <c r="N1805" s="1"/>
      <c r="O1805" s="1"/>
      <c r="P1805" s="1" t="s">
        <v>873</v>
      </c>
      <c r="Q1805" s="1" t="s">
        <v>9663</v>
      </c>
      <c r="R1805" s="1"/>
      <c r="S1805" s="1"/>
      <c r="T1805" s="2" t="s">
        <v>9664</v>
      </c>
      <c r="U1805" s="1"/>
      <c r="V1805" s="1"/>
      <c r="W1805" s="1"/>
      <c r="X1805" s="1"/>
      <c r="Y1805" s="1"/>
      <c r="Z1805" s="1"/>
      <c r="AA1805" s="1"/>
      <c r="AB1805" s="1"/>
      <c r="AC1805" s="1"/>
      <c r="AD1805" s="1"/>
      <c r="AE1805" s="1"/>
      <c r="AF1805" s="1"/>
    </row>
    <row r="1806">
      <c r="A1806" s="1" t="s">
        <v>9665</v>
      </c>
      <c r="B1806" s="5"/>
      <c r="C1806" s="5" t="s">
        <v>463</v>
      </c>
      <c r="D1806" s="1" t="s">
        <v>523</v>
      </c>
      <c r="E1806" s="6"/>
      <c r="F1806" s="11" t="b">
        <v>0</v>
      </c>
      <c r="G1806" s="2" t="s">
        <v>9666</v>
      </c>
      <c r="H1806" s="1"/>
      <c r="I1806" s="1" t="s">
        <v>9667</v>
      </c>
      <c r="J1806" s="2" t="s">
        <v>9668</v>
      </c>
      <c r="K1806" s="2"/>
      <c r="L1806" s="1"/>
      <c r="M1806" s="1"/>
      <c r="N1806" s="1"/>
      <c r="O1806" s="1"/>
      <c r="P1806" s="1"/>
      <c r="Q1806" s="1" t="s">
        <v>9669</v>
      </c>
      <c r="R1806" s="1"/>
      <c r="S1806" s="1"/>
      <c r="T1806" s="1"/>
      <c r="U1806" s="1"/>
      <c r="V1806" s="1"/>
      <c r="W1806" s="1"/>
      <c r="X1806" s="1"/>
      <c r="Y1806" s="1"/>
      <c r="Z1806" s="1"/>
      <c r="AA1806" s="1"/>
      <c r="AB1806" s="1"/>
      <c r="AC1806" s="1"/>
      <c r="AD1806" s="1"/>
      <c r="AE1806" s="1"/>
      <c r="AF1806" s="1"/>
    </row>
    <row r="1807">
      <c r="A1807" s="1" t="s">
        <v>9670</v>
      </c>
      <c r="B1807" s="5"/>
      <c r="C1807" s="5" t="s">
        <v>463</v>
      </c>
      <c r="D1807" s="2" t="s">
        <v>102</v>
      </c>
      <c r="E1807" s="10"/>
      <c r="F1807" s="11" t="b">
        <v>0</v>
      </c>
      <c r="G1807" s="2" t="s">
        <v>9671</v>
      </c>
      <c r="H1807" s="1"/>
      <c r="I1807" s="2" t="s">
        <v>9672</v>
      </c>
      <c r="J1807" s="2" t="s">
        <v>9673</v>
      </c>
      <c r="K1807" s="2"/>
      <c r="L1807" s="1"/>
      <c r="M1807" s="1"/>
      <c r="N1807" s="1"/>
      <c r="O1807" s="1"/>
      <c r="P1807" s="1" t="s">
        <v>913</v>
      </c>
      <c r="Q1807" s="1" t="s">
        <v>9674</v>
      </c>
      <c r="R1807" s="1"/>
      <c r="S1807" s="1"/>
      <c r="T1807" s="2" t="s">
        <v>9675</v>
      </c>
      <c r="U1807" s="1"/>
      <c r="V1807" s="1"/>
      <c r="W1807" s="1"/>
      <c r="X1807" s="1"/>
      <c r="Y1807" s="1"/>
      <c r="Z1807" s="1"/>
      <c r="AA1807" s="1"/>
      <c r="AB1807" s="1"/>
      <c r="AC1807" s="1"/>
      <c r="AD1807" s="1"/>
      <c r="AE1807" s="1"/>
      <c r="AF1807" s="1"/>
    </row>
    <row r="1808">
      <c r="A1808" s="1" t="s">
        <v>9676</v>
      </c>
      <c r="B1808" s="5"/>
      <c r="C1808" s="5" t="s">
        <v>463</v>
      </c>
      <c r="D1808" s="2" t="s">
        <v>102</v>
      </c>
      <c r="E1808" s="9"/>
      <c r="F1808" s="11" t="b">
        <v>0</v>
      </c>
      <c r="G1808" s="2" t="s">
        <v>9677</v>
      </c>
      <c r="H1808" s="1"/>
      <c r="I1808" s="2" t="s">
        <v>9678</v>
      </c>
      <c r="J1808" s="2" t="s">
        <v>9679</v>
      </c>
      <c r="K1808" s="2"/>
      <c r="L1808" s="1"/>
      <c r="M1808" s="1"/>
      <c r="N1808" s="1"/>
      <c r="O1808" s="1"/>
      <c r="P1808" s="1"/>
      <c r="Q1808" s="1" t="s">
        <v>9680</v>
      </c>
      <c r="R1808" s="1"/>
      <c r="S1808" s="1"/>
      <c r="T1808" s="2" t="s">
        <v>9681</v>
      </c>
      <c r="U1808" s="1"/>
      <c r="V1808" s="1"/>
      <c r="W1808" s="1"/>
      <c r="X1808" s="1"/>
      <c r="Y1808" s="1"/>
      <c r="Z1808" s="1"/>
      <c r="AA1808" s="1"/>
      <c r="AB1808" s="1"/>
      <c r="AC1808" s="1"/>
      <c r="AD1808" s="1"/>
      <c r="AE1808" s="1"/>
      <c r="AF1808" s="1"/>
    </row>
    <row r="1809">
      <c r="A1809" s="1" t="s">
        <v>9682</v>
      </c>
      <c r="B1809" s="5"/>
      <c r="C1809" s="5" t="s">
        <v>428</v>
      </c>
      <c r="D1809" s="2" t="s">
        <v>464</v>
      </c>
      <c r="E1809" s="10"/>
      <c r="F1809" s="4" t="b">
        <v>1</v>
      </c>
      <c r="G1809" s="2" t="s">
        <v>9683</v>
      </c>
      <c r="H1809" s="1"/>
      <c r="I1809" s="1" t="s">
        <v>9684</v>
      </c>
      <c r="J1809" s="2" t="s">
        <v>9685</v>
      </c>
      <c r="K1809" s="2" t="s">
        <v>9686</v>
      </c>
      <c r="L1809" s="1"/>
      <c r="M1809" s="1"/>
      <c r="N1809" s="1"/>
      <c r="O1809" s="1"/>
      <c r="P1809" s="1"/>
      <c r="Q1809" s="1" t="s">
        <v>9687</v>
      </c>
      <c r="R1809" s="1"/>
      <c r="S1809" s="1"/>
      <c r="T1809" s="1"/>
      <c r="U1809" s="1"/>
      <c r="V1809" s="1"/>
      <c r="W1809" s="1"/>
      <c r="X1809" s="1"/>
      <c r="Y1809" s="1"/>
      <c r="Z1809" s="1"/>
      <c r="AA1809" s="1"/>
      <c r="AB1809" s="1"/>
      <c r="AC1809" s="1"/>
      <c r="AD1809" s="1"/>
      <c r="AE1809" s="1"/>
      <c r="AF1809" s="1"/>
    </row>
    <row r="1810">
      <c r="A1810" s="1" t="s">
        <v>9688</v>
      </c>
      <c r="B1810" s="5"/>
      <c r="C1810" s="5" t="s">
        <v>428</v>
      </c>
      <c r="D1810" s="2" t="s">
        <v>102</v>
      </c>
      <c r="E1810" s="9"/>
      <c r="F1810" s="4" t="b">
        <v>1</v>
      </c>
      <c r="G1810" s="2" t="s">
        <v>9688</v>
      </c>
      <c r="H1810" s="1"/>
      <c r="I1810" s="1" t="s">
        <v>9689</v>
      </c>
      <c r="J1810" s="1" t="s">
        <v>9690</v>
      </c>
      <c r="K1810" s="1"/>
      <c r="L1810" s="1"/>
      <c r="M1810" s="1"/>
      <c r="N1810" s="1"/>
      <c r="O1810" s="1"/>
      <c r="P1810" s="2" t="s">
        <v>4446</v>
      </c>
      <c r="Q1810" s="2" t="s">
        <v>9691</v>
      </c>
      <c r="R1810" s="1"/>
      <c r="S1810" s="1"/>
      <c r="T1810" s="2" t="s">
        <v>9692</v>
      </c>
      <c r="U1810" s="1"/>
      <c r="V1810" s="1"/>
      <c r="W1810" s="1"/>
      <c r="X1810" s="1"/>
      <c r="Y1810" s="1"/>
      <c r="Z1810" s="1"/>
      <c r="AA1810" s="1"/>
      <c r="AB1810" s="1"/>
      <c r="AC1810" s="1"/>
      <c r="AD1810" s="1"/>
      <c r="AE1810" s="1"/>
      <c r="AF1810" s="1"/>
    </row>
    <row r="1811">
      <c r="A1811" s="1" t="s">
        <v>9693</v>
      </c>
      <c r="B1811" s="8"/>
      <c r="C1811" s="8" t="s">
        <v>463</v>
      </c>
      <c r="D1811" s="2" t="s">
        <v>102</v>
      </c>
      <c r="E1811" s="10"/>
      <c r="F1811" s="4" t="b">
        <v>1</v>
      </c>
      <c r="G1811" s="2" t="s">
        <v>9694</v>
      </c>
      <c r="H1811" s="1"/>
      <c r="I1811" s="1" t="s">
        <v>9695</v>
      </c>
      <c r="J1811" s="2" t="s">
        <v>9696</v>
      </c>
      <c r="K1811" s="2"/>
      <c r="L1811" s="1"/>
      <c r="M1811" s="1"/>
      <c r="N1811" s="1"/>
      <c r="O1811" s="1"/>
      <c r="P1811" s="2" t="s">
        <v>1869</v>
      </c>
      <c r="Q1811" s="2" t="s">
        <v>9697</v>
      </c>
      <c r="R1811" s="2" t="s">
        <v>9698</v>
      </c>
      <c r="S1811" s="1"/>
      <c r="T1811" s="2" t="s">
        <v>9699</v>
      </c>
      <c r="U1811" s="1"/>
      <c r="V1811" s="1"/>
      <c r="W1811" s="1"/>
      <c r="X1811" s="1"/>
      <c r="Y1811" s="1"/>
      <c r="Z1811" s="1"/>
      <c r="AA1811" s="1"/>
      <c r="AB1811" s="1"/>
      <c r="AC1811" s="1"/>
      <c r="AD1811" s="1"/>
      <c r="AE1811" s="1"/>
      <c r="AF1811" s="1"/>
    </row>
    <row r="1812">
      <c r="A1812" s="1" t="s">
        <v>9700</v>
      </c>
      <c r="B1812" s="5"/>
      <c r="C1812" s="5" t="s">
        <v>428</v>
      </c>
      <c r="D1812" s="2" t="s">
        <v>102</v>
      </c>
      <c r="E1812" s="9"/>
      <c r="F1812" s="4" t="b">
        <v>1</v>
      </c>
      <c r="G1812" s="2" t="s">
        <v>9700</v>
      </c>
      <c r="H1812" s="1"/>
      <c r="I1812" s="1" t="s">
        <v>9701</v>
      </c>
      <c r="J1812" s="1" t="s">
        <v>9700</v>
      </c>
      <c r="K1812" s="1"/>
      <c r="L1812" s="1"/>
      <c r="M1812" s="1"/>
      <c r="N1812" s="1"/>
      <c r="O1812" s="1"/>
      <c r="P1812" s="2" t="s">
        <v>2433</v>
      </c>
      <c r="Q1812" s="2" t="s">
        <v>9702</v>
      </c>
      <c r="R1812" s="1"/>
      <c r="S1812" s="1"/>
      <c r="T1812" s="2" t="s">
        <v>9703</v>
      </c>
      <c r="U1812" s="1"/>
      <c r="V1812" s="1"/>
      <c r="W1812" s="1"/>
      <c r="X1812" s="1"/>
      <c r="Y1812" s="1"/>
      <c r="Z1812" s="1"/>
      <c r="AA1812" s="1"/>
      <c r="AB1812" s="1"/>
      <c r="AC1812" s="1"/>
      <c r="AD1812" s="1"/>
      <c r="AE1812" s="1"/>
      <c r="AF1812" s="1"/>
    </row>
    <row r="1813">
      <c r="A1813" s="2" t="s">
        <v>9704</v>
      </c>
      <c r="B1813" s="8"/>
      <c r="C1813" s="8" t="s">
        <v>463</v>
      </c>
      <c r="D1813" s="2" t="s">
        <v>523</v>
      </c>
      <c r="E1813" s="7"/>
      <c r="F1813" s="11" t="b">
        <v>0</v>
      </c>
      <c r="G1813" s="2" t="s">
        <v>9705</v>
      </c>
      <c r="H1813" s="1"/>
      <c r="I1813" s="2" t="s">
        <v>9706</v>
      </c>
      <c r="J1813" s="2" t="s">
        <v>9707</v>
      </c>
      <c r="K1813" s="1"/>
      <c r="L1813" s="1"/>
      <c r="M1813" s="1"/>
      <c r="N1813" s="1"/>
      <c r="O1813" s="1"/>
      <c r="P1813" s="1"/>
      <c r="Q1813" s="2" t="s">
        <v>9708</v>
      </c>
      <c r="R1813" s="1"/>
      <c r="S1813" s="1"/>
      <c r="T1813" s="1"/>
      <c r="U1813" s="1"/>
      <c r="V1813" s="1"/>
      <c r="W1813" s="1"/>
      <c r="X1813" s="1"/>
      <c r="Y1813" s="1"/>
      <c r="Z1813" s="1"/>
      <c r="AA1813" s="1"/>
      <c r="AB1813" s="1"/>
      <c r="AC1813" s="1"/>
      <c r="AD1813" s="1"/>
      <c r="AE1813" s="1"/>
      <c r="AF1813" s="1"/>
    </row>
    <row r="1814">
      <c r="A1814" s="2" t="s">
        <v>9709</v>
      </c>
      <c r="B1814" s="8"/>
      <c r="C1814" s="8" t="s">
        <v>463</v>
      </c>
      <c r="D1814" s="2" t="s">
        <v>523</v>
      </c>
      <c r="E1814" s="6"/>
      <c r="F1814" s="11" t="b">
        <v>0</v>
      </c>
      <c r="G1814" s="2" t="s">
        <v>9710</v>
      </c>
      <c r="H1814" s="1"/>
      <c r="I1814" s="2" t="s">
        <v>9711</v>
      </c>
      <c r="J1814" s="2" t="s">
        <v>9712</v>
      </c>
      <c r="K1814" s="1"/>
      <c r="L1814" s="1"/>
      <c r="M1814" s="1"/>
      <c r="N1814" s="1"/>
      <c r="O1814" s="1"/>
      <c r="P1814" s="1"/>
      <c r="Q1814" s="2" t="s">
        <v>9713</v>
      </c>
      <c r="R1814" s="1"/>
      <c r="S1814" s="1"/>
      <c r="T1814" s="1"/>
      <c r="U1814" s="1"/>
      <c r="V1814" s="1"/>
      <c r="W1814" s="1"/>
      <c r="X1814" s="1"/>
      <c r="Y1814" s="1"/>
      <c r="Z1814" s="1"/>
      <c r="AA1814" s="1"/>
      <c r="AB1814" s="1"/>
      <c r="AC1814" s="1"/>
      <c r="AD1814" s="1"/>
      <c r="AE1814" s="1"/>
      <c r="AF1814" s="1"/>
    </row>
    <row r="1815">
      <c r="A1815" s="1" t="s">
        <v>9714</v>
      </c>
      <c r="B1815" s="5"/>
      <c r="C1815" s="5" t="s">
        <v>428</v>
      </c>
      <c r="D1815" s="2" t="s">
        <v>102</v>
      </c>
      <c r="E1815" s="10"/>
      <c r="F1815" s="4" t="b">
        <v>1</v>
      </c>
      <c r="G1815" s="2" t="s">
        <v>9715</v>
      </c>
      <c r="H1815" s="1"/>
      <c r="I1815" s="1" t="s">
        <v>9716</v>
      </c>
      <c r="J1815" s="1" t="s">
        <v>9717</v>
      </c>
      <c r="K1815" s="1"/>
      <c r="L1815" s="1"/>
      <c r="M1815" s="1"/>
      <c r="N1815" s="1"/>
      <c r="O1815" s="1"/>
      <c r="P1815" s="2" t="s">
        <v>9718</v>
      </c>
      <c r="Q1815" s="2" t="s">
        <v>9719</v>
      </c>
      <c r="R1815" s="1"/>
      <c r="S1815" s="1"/>
      <c r="T1815" s="2" t="s">
        <v>9720</v>
      </c>
      <c r="U1815" s="1"/>
      <c r="V1815" s="1"/>
      <c r="W1815" s="1"/>
      <c r="X1815" s="1"/>
      <c r="Y1815" s="1"/>
      <c r="Z1815" s="1"/>
      <c r="AA1815" s="1"/>
      <c r="AB1815" s="1"/>
      <c r="AC1815" s="1"/>
      <c r="AD1815" s="1"/>
      <c r="AE1815" s="1"/>
      <c r="AF1815" s="1"/>
    </row>
    <row r="1816">
      <c r="A1816" s="2" t="s">
        <v>9721</v>
      </c>
      <c r="B1816" s="8"/>
      <c r="C1816" s="8" t="s">
        <v>463</v>
      </c>
      <c r="D1816" s="2" t="s">
        <v>102</v>
      </c>
      <c r="E1816" s="6"/>
      <c r="F1816" s="11" t="b">
        <v>0</v>
      </c>
      <c r="G1816" s="2" t="s">
        <v>9722</v>
      </c>
      <c r="H1816" s="1"/>
      <c r="I1816" s="2" t="s">
        <v>9723</v>
      </c>
      <c r="J1816" s="2" t="s">
        <v>9724</v>
      </c>
      <c r="K1816" s="2"/>
      <c r="L1816" s="1"/>
      <c r="M1816" s="1"/>
      <c r="N1816" s="1"/>
      <c r="O1816" s="1"/>
      <c r="P1816" s="2" t="s">
        <v>1607</v>
      </c>
      <c r="Q1816" s="2" t="s">
        <v>9725</v>
      </c>
      <c r="R1816" s="1"/>
      <c r="S1816" s="1"/>
      <c r="T1816" s="2" t="s">
        <v>9726</v>
      </c>
      <c r="U1816" s="1"/>
      <c r="V1816" s="1"/>
      <c r="W1816" s="1"/>
      <c r="X1816" s="1"/>
      <c r="Y1816" s="1"/>
      <c r="Z1816" s="1"/>
      <c r="AA1816" s="1"/>
      <c r="AB1816" s="1"/>
      <c r="AC1816" s="1"/>
      <c r="AD1816" s="1"/>
      <c r="AE1816" s="1"/>
      <c r="AF1816" s="1"/>
    </row>
    <row r="1817">
      <c r="A1817" s="1" t="s">
        <v>9727</v>
      </c>
      <c r="B1817" s="5"/>
      <c r="C1817" s="5" t="s">
        <v>463</v>
      </c>
      <c r="D1817" s="2" t="s">
        <v>102</v>
      </c>
      <c r="E1817" s="10"/>
      <c r="F1817" s="11" t="b">
        <v>0</v>
      </c>
      <c r="G1817" s="2" t="s">
        <v>9728</v>
      </c>
      <c r="H1817" s="1"/>
      <c r="I1817" s="2" t="s">
        <v>9729</v>
      </c>
      <c r="J1817" s="2" t="s">
        <v>9730</v>
      </c>
      <c r="K1817" s="2"/>
      <c r="L1817" s="1"/>
      <c r="M1817" s="1"/>
      <c r="N1817" s="1"/>
      <c r="O1817" s="1"/>
      <c r="P1817" s="1"/>
      <c r="Q1817" s="1" t="s">
        <v>9731</v>
      </c>
      <c r="R1817" s="1"/>
      <c r="S1817" s="1"/>
      <c r="T1817" s="2" t="s">
        <v>9732</v>
      </c>
      <c r="U1817" s="1"/>
      <c r="V1817" s="1"/>
      <c r="W1817" s="1"/>
      <c r="X1817" s="1"/>
      <c r="Y1817" s="1"/>
      <c r="Z1817" s="1"/>
      <c r="AA1817" s="1"/>
      <c r="AB1817" s="1"/>
      <c r="AC1817" s="1"/>
      <c r="AD1817" s="1"/>
      <c r="AE1817" s="1"/>
      <c r="AF1817" s="1"/>
    </row>
    <row r="1818">
      <c r="A1818" s="2" t="s">
        <v>9733</v>
      </c>
      <c r="B1818" s="8"/>
      <c r="C1818" s="8" t="s">
        <v>428</v>
      </c>
      <c r="D1818" s="2" t="s">
        <v>464</v>
      </c>
      <c r="E1818" s="6"/>
      <c r="F1818" s="11" t="b">
        <v>0</v>
      </c>
      <c r="G1818" s="2" t="s">
        <v>9734</v>
      </c>
      <c r="H1818" s="1"/>
      <c r="I1818" s="2" t="s">
        <v>9735</v>
      </c>
      <c r="J1818" s="2" t="s">
        <v>9736</v>
      </c>
      <c r="K1818" s="1"/>
      <c r="L1818" s="1"/>
      <c r="M1818" s="1"/>
      <c r="N1818" s="1"/>
      <c r="O1818" s="1"/>
      <c r="P1818" s="2" t="s">
        <v>451</v>
      </c>
      <c r="Q1818" s="2" t="s">
        <v>9737</v>
      </c>
      <c r="R1818" s="1"/>
      <c r="S1818" s="1"/>
      <c r="T1818" s="1"/>
      <c r="U1818" s="1"/>
      <c r="V1818" s="1"/>
      <c r="W1818" s="1"/>
      <c r="X1818" s="1"/>
      <c r="Y1818" s="1"/>
      <c r="Z1818" s="1"/>
      <c r="AA1818" s="1"/>
      <c r="AB1818" s="1"/>
      <c r="AC1818" s="1"/>
      <c r="AD1818" s="1"/>
      <c r="AE1818" s="1"/>
      <c r="AF1818" s="1"/>
    </row>
    <row r="1819">
      <c r="A1819" s="2" t="s">
        <v>9738</v>
      </c>
      <c r="B1819" s="8"/>
      <c r="C1819" s="8" t="s">
        <v>463</v>
      </c>
      <c r="D1819" s="2" t="s">
        <v>523</v>
      </c>
      <c r="E1819" s="7"/>
      <c r="F1819" s="11" t="b">
        <v>0</v>
      </c>
      <c r="G1819" s="2" t="s">
        <v>9739</v>
      </c>
      <c r="H1819" s="1"/>
      <c r="I1819" s="2" t="s">
        <v>9740</v>
      </c>
      <c r="J1819" s="2" t="s">
        <v>9741</v>
      </c>
      <c r="K1819" s="1"/>
      <c r="L1819" s="1"/>
      <c r="M1819" s="1"/>
      <c r="N1819" s="1"/>
      <c r="O1819" s="1"/>
      <c r="P1819" s="1"/>
      <c r="Q1819" s="2" t="s">
        <v>9742</v>
      </c>
      <c r="R1819" s="1"/>
      <c r="S1819" s="1"/>
      <c r="T1819" s="1"/>
      <c r="U1819" s="1"/>
      <c r="V1819" s="1"/>
      <c r="W1819" s="1"/>
      <c r="X1819" s="1"/>
      <c r="Y1819" s="1"/>
      <c r="Z1819" s="1"/>
      <c r="AA1819" s="1"/>
      <c r="AB1819" s="1"/>
      <c r="AC1819" s="1"/>
      <c r="AD1819" s="1"/>
      <c r="AE1819" s="1"/>
      <c r="AF1819" s="1"/>
    </row>
    <row r="1820">
      <c r="A1820" s="2" t="s">
        <v>9743</v>
      </c>
      <c r="B1820" s="8"/>
      <c r="C1820" s="8" t="s">
        <v>428</v>
      </c>
      <c r="D1820" s="2" t="s">
        <v>102</v>
      </c>
      <c r="E1820" s="6"/>
      <c r="F1820" s="11" t="b">
        <v>0</v>
      </c>
      <c r="G1820" s="2" t="s">
        <v>9744</v>
      </c>
      <c r="H1820" s="1"/>
      <c r="I1820" s="2" t="s">
        <v>9745</v>
      </c>
      <c r="J1820" s="2" t="s">
        <v>9743</v>
      </c>
      <c r="K1820" s="1"/>
      <c r="L1820" s="1"/>
      <c r="M1820" s="1"/>
      <c r="N1820" s="1"/>
      <c r="O1820" s="1"/>
      <c r="P1820" s="2" t="s">
        <v>451</v>
      </c>
      <c r="Q1820" s="2" t="s">
        <v>9746</v>
      </c>
      <c r="R1820" s="1"/>
      <c r="S1820" s="1"/>
      <c r="T1820" s="1"/>
      <c r="U1820" s="1"/>
      <c r="V1820" s="1"/>
      <c r="W1820" s="1"/>
      <c r="X1820" s="1"/>
      <c r="Y1820" s="1"/>
      <c r="Z1820" s="1"/>
      <c r="AA1820" s="1"/>
      <c r="AB1820" s="1"/>
      <c r="AC1820" s="1"/>
      <c r="AD1820" s="1"/>
      <c r="AE1820" s="1"/>
      <c r="AF1820" s="1"/>
    </row>
    <row r="1821">
      <c r="A1821" s="1" t="s">
        <v>9747</v>
      </c>
      <c r="B1821" s="8"/>
      <c r="C1821" s="8" t="s">
        <v>474</v>
      </c>
      <c r="D1821" s="2" t="s">
        <v>475</v>
      </c>
      <c r="E1821" s="10"/>
      <c r="F1821" s="4" t="b">
        <v>1</v>
      </c>
      <c r="G1821" s="2" t="s">
        <v>9748</v>
      </c>
      <c r="H1821" s="1"/>
      <c r="I1821" s="1" t="s">
        <v>9749</v>
      </c>
      <c r="J1821" s="1" t="s">
        <v>9750</v>
      </c>
      <c r="K1821" s="1"/>
      <c r="L1821" s="1"/>
      <c r="M1821" s="1"/>
      <c r="N1821" s="1"/>
      <c r="O1821" s="1"/>
      <c r="P1821" s="1" t="s">
        <v>873</v>
      </c>
      <c r="Q1821" s="1" t="s">
        <v>9751</v>
      </c>
      <c r="R1821" s="1"/>
      <c r="S1821" s="1"/>
      <c r="T1821" s="2" t="s">
        <v>9752</v>
      </c>
      <c r="U1821" s="1"/>
      <c r="V1821" s="1"/>
      <c r="W1821" s="1"/>
      <c r="X1821" s="1"/>
      <c r="Y1821" s="1"/>
      <c r="Z1821" s="1"/>
      <c r="AA1821" s="1"/>
      <c r="AB1821" s="1"/>
      <c r="AC1821" s="1"/>
      <c r="AD1821" s="1"/>
      <c r="AE1821" s="1"/>
      <c r="AF1821" s="1"/>
    </row>
    <row r="1822">
      <c r="A1822" s="2" t="s">
        <v>9753</v>
      </c>
      <c r="B1822" s="8"/>
      <c r="C1822" s="8" t="s">
        <v>463</v>
      </c>
      <c r="D1822" s="1" t="s">
        <v>523</v>
      </c>
      <c r="E1822" s="6"/>
      <c r="F1822" s="11" t="b">
        <v>0</v>
      </c>
      <c r="G1822" s="2" t="s">
        <v>9754</v>
      </c>
      <c r="H1822" s="1"/>
      <c r="I1822" s="2" t="s">
        <v>9755</v>
      </c>
      <c r="J1822" s="2" t="s">
        <v>9756</v>
      </c>
      <c r="K1822" s="2"/>
      <c r="L1822" s="1"/>
      <c r="M1822" s="1"/>
      <c r="N1822" s="1"/>
      <c r="O1822" s="1"/>
      <c r="P1822" s="1"/>
      <c r="Q1822" s="2" t="s">
        <v>9757</v>
      </c>
      <c r="R1822" s="1"/>
      <c r="S1822" s="1"/>
      <c r="T1822" s="1"/>
      <c r="U1822" s="1"/>
      <c r="V1822" s="1"/>
      <c r="W1822" s="1"/>
      <c r="X1822" s="1"/>
      <c r="Y1822" s="1"/>
      <c r="Z1822" s="1"/>
      <c r="AA1822" s="1"/>
      <c r="AB1822" s="1"/>
      <c r="AC1822" s="1"/>
      <c r="AD1822" s="1"/>
      <c r="AE1822" s="1"/>
      <c r="AF1822" s="1"/>
    </row>
    <row r="1823">
      <c r="A1823" s="1" t="s">
        <v>9758</v>
      </c>
      <c r="B1823" s="5"/>
      <c r="C1823" s="5" t="s">
        <v>463</v>
      </c>
      <c r="D1823" s="2" t="s">
        <v>102</v>
      </c>
      <c r="E1823" s="10"/>
      <c r="F1823" s="11" t="b">
        <v>0</v>
      </c>
      <c r="G1823" s="2" t="s">
        <v>9759</v>
      </c>
      <c r="H1823" s="1"/>
      <c r="I1823" s="2" t="s">
        <v>9760</v>
      </c>
      <c r="J1823" s="2" t="s">
        <v>9761</v>
      </c>
      <c r="K1823" s="2"/>
      <c r="L1823" s="1"/>
      <c r="M1823" s="1"/>
      <c r="N1823" s="1"/>
      <c r="O1823" s="1"/>
      <c r="P1823" s="1" t="s">
        <v>913</v>
      </c>
      <c r="Q1823" s="1" t="s">
        <v>9762</v>
      </c>
      <c r="R1823" s="1"/>
      <c r="S1823" s="1"/>
      <c r="T1823" s="2" t="s">
        <v>9763</v>
      </c>
      <c r="U1823" s="1"/>
      <c r="V1823" s="1"/>
      <c r="W1823" s="1"/>
      <c r="X1823" s="1"/>
      <c r="Y1823" s="1"/>
      <c r="Z1823" s="1"/>
      <c r="AA1823" s="1"/>
      <c r="AB1823" s="1"/>
      <c r="AC1823" s="1"/>
      <c r="AD1823" s="1"/>
      <c r="AE1823" s="1"/>
      <c r="AF1823" s="1"/>
    </row>
    <row r="1824">
      <c r="A1824" s="1" t="s">
        <v>9764</v>
      </c>
      <c r="B1824" s="5"/>
      <c r="C1824" s="5" t="s">
        <v>463</v>
      </c>
      <c r="D1824" s="2" t="s">
        <v>102</v>
      </c>
      <c r="E1824" s="9"/>
      <c r="F1824" s="11" t="b">
        <v>0</v>
      </c>
      <c r="G1824" s="2" t="s">
        <v>9765</v>
      </c>
      <c r="H1824" s="1"/>
      <c r="I1824" s="2" t="s">
        <v>9766</v>
      </c>
      <c r="J1824" s="2" t="s">
        <v>9767</v>
      </c>
      <c r="K1824" s="2"/>
      <c r="L1824" s="1"/>
      <c r="M1824" s="1"/>
      <c r="N1824" s="1"/>
      <c r="O1824" s="1"/>
      <c r="P1824" s="1"/>
      <c r="Q1824" s="1" t="s">
        <v>9768</v>
      </c>
      <c r="R1824" s="1"/>
      <c r="S1824" s="1"/>
      <c r="T1824" s="2" t="s">
        <v>9769</v>
      </c>
      <c r="U1824" s="1"/>
      <c r="V1824" s="1"/>
      <c r="W1824" s="1"/>
      <c r="X1824" s="1"/>
      <c r="Y1824" s="1"/>
      <c r="Z1824" s="1"/>
      <c r="AA1824" s="1"/>
      <c r="AB1824" s="1"/>
      <c r="AC1824" s="1"/>
      <c r="AD1824" s="1"/>
      <c r="AE1824" s="1"/>
      <c r="AF1824" s="1"/>
    </row>
    <row r="1825">
      <c r="A1825" s="1" t="s">
        <v>9770</v>
      </c>
      <c r="B1825" s="5"/>
      <c r="C1825" s="5" t="s">
        <v>428</v>
      </c>
      <c r="D1825" s="2" t="s">
        <v>102</v>
      </c>
      <c r="E1825" s="10"/>
      <c r="F1825" s="4" t="b">
        <v>1</v>
      </c>
      <c r="G1825" s="2" t="s">
        <v>9771</v>
      </c>
      <c r="H1825" s="1"/>
      <c r="I1825" s="1" t="s">
        <v>9772</v>
      </c>
      <c r="J1825" s="1" t="s">
        <v>9773</v>
      </c>
      <c r="K1825" s="1"/>
      <c r="L1825" s="1"/>
      <c r="M1825" s="1"/>
      <c r="N1825" s="1"/>
      <c r="O1825" s="1"/>
      <c r="P1825" s="21"/>
      <c r="Q1825" s="2" t="s">
        <v>9774</v>
      </c>
      <c r="R1825" s="1"/>
      <c r="S1825" s="1"/>
      <c r="T1825" s="2" t="s">
        <v>9775</v>
      </c>
      <c r="U1825" s="1"/>
      <c r="V1825" s="1"/>
      <c r="W1825" s="1"/>
      <c r="X1825" s="1"/>
      <c r="Y1825" s="1"/>
      <c r="Z1825" s="1"/>
      <c r="AA1825" s="1"/>
      <c r="AB1825" s="1"/>
      <c r="AC1825" s="1"/>
      <c r="AD1825" s="1"/>
      <c r="AE1825" s="1"/>
      <c r="AF1825" s="1"/>
    </row>
    <row r="1826">
      <c r="A1826" s="2" t="s">
        <v>9776</v>
      </c>
      <c r="B1826" s="8"/>
      <c r="C1826" s="8" t="s">
        <v>463</v>
      </c>
      <c r="D1826" s="2" t="s">
        <v>102</v>
      </c>
      <c r="E1826" s="6"/>
      <c r="F1826" s="11" t="b">
        <v>0</v>
      </c>
      <c r="G1826" s="2" t="s">
        <v>9777</v>
      </c>
      <c r="H1826" s="1"/>
      <c r="I1826" s="2" t="s">
        <v>9778</v>
      </c>
      <c r="J1826" s="2" t="s">
        <v>9779</v>
      </c>
      <c r="K1826" s="1"/>
      <c r="L1826" s="1"/>
      <c r="M1826" s="1"/>
      <c r="N1826" s="1"/>
      <c r="O1826" s="1"/>
      <c r="P1826" s="1"/>
      <c r="Q1826" s="2" t="s">
        <v>9780</v>
      </c>
      <c r="R1826" s="1"/>
      <c r="S1826" s="1"/>
      <c r="T1826" s="2" t="s">
        <v>9781</v>
      </c>
      <c r="U1826" s="1"/>
      <c r="V1826" s="1"/>
      <c r="W1826" s="1"/>
      <c r="X1826" s="1"/>
      <c r="Y1826" s="1"/>
      <c r="Z1826" s="1"/>
      <c r="AA1826" s="1"/>
      <c r="AB1826" s="1"/>
      <c r="AC1826" s="1"/>
      <c r="AD1826" s="1"/>
      <c r="AE1826" s="1"/>
      <c r="AF1826" s="1"/>
    </row>
    <row r="1827">
      <c r="A1827" s="1" t="s">
        <v>9782</v>
      </c>
      <c r="B1827" s="5"/>
      <c r="C1827" s="5" t="s">
        <v>22</v>
      </c>
      <c r="D1827" s="1" t="s">
        <v>1396</v>
      </c>
      <c r="E1827" s="7"/>
      <c r="F1827" s="4" t="b">
        <v>1</v>
      </c>
      <c r="G1827" s="2" t="s">
        <v>9783</v>
      </c>
      <c r="H1827" s="1"/>
      <c r="I1827" s="2" t="s">
        <v>9784</v>
      </c>
      <c r="J1827" s="2" t="s">
        <v>9785</v>
      </c>
      <c r="K1827" s="2"/>
      <c r="L1827" s="1"/>
      <c r="M1827" s="1"/>
      <c r="N1827" s="1"/>
      <c r="O1827" s="1"/>
      <c r="P1827" s="1"/>
      <c r="Q1827" s="2" t="s">
        <v>9786</v>
      </c>
      <c r="R1827" s="1"/>
      <c r="S1827" s="1"/>
      <c r="T1827" s="1"/>
      <c r="U1827" s="1"/>
      <c r="V1827" s="1"/>
      <c r="W1827" s="1"/>
      <c r="X1827" s="1"/>
      <c r="Y1827" s="1"/>
      <c r="Z1827" s="1"/>
      <c r="AA1827" s="1"/>
      <c r="AB1827" s="1"/>
      <c r="AC1827" s="1"/>
      <c r="AD1827" s="1"/>
      <c r="AE1827" s="1"/>
      <c r="AF1827" s="1"/>
    </row>
    <row r="1828">
      <c r="A1828" s="1" t="s">
        <v>9787</v>
      </c>
      <c r="B1828" s="5"/>
      <c r="C1828" s="5" t="s">
        <v>428</v>
      </c>
      <c r="D1828" s="2" t="s">
        <v>6360</v>
      </c>
      <c r="E1828" s="9"/>
      <c r="F1828" s="4" t="b">
        <v>1</v>
      </c>
      <c r="G1828" s="2" t="s">
        <v>9788</v>
      </c>
      <c r="H1828" s="1"/>
      <c r="I1828" s="1" t="s">
        <v>9789</v>
      </c>
      <c r="J1828" s="1" t="s">
        <v>9790</v>
      </c>
      <c r="K1828" s="1"/>
      <c r="L1828" s="2" t="s">
        <v>9791</v>
      </c>
      <c r="M1828" s="1"/>
      <c r="N1828" s="1"/>
      <c r="O1828" s="1"/>
      <c r="P1828" s="1"/>
      <c r="Q1828" s="2" t="s">
        <v>9792</v>
      </c>
      <c r="R1828" s="1"/>
      <c r="S1828" s="1"/>
      <c r="T1828" s="1"/>
      <c r="U1828" s="1"/>
      <c r="V1828" s="1"/>
      <c r="W1828" s="1"/>
      <c r="X1828" s="1"/>
      <c r="Y1828" s="1"/>
      <c r="Z1828" s="1"/>
      <c r="AA1828" s="1"/>
      <c r="AB1828" s="1"/>
      <c r="AC1828" s="1"/>
      <c r="AD1828" s="1"/>
      <c r="AE1828" s="1"/>
      <c r="AF1828" s="1"/>
    </row>
    <row r="1829">
      <c r="A1829" s="1" t="s">
        <v>9793</v>
      </c>
      <c r="B1829" s="8"/>
      <c r="C1829" s="8" t="s">
        <v>361</v>
      </c>
      <c r="D1829" s="2" t="s">
        <v>6360</v>
      </c>
      <c r="E1829" s="10"/>
      <c r="F1829" s="11" t="b">
        <v>0</v>
      </c>
      <c r="G1829" s="2" t="s">
        <v>9794</v>
      </c>
      <c r="H1829" s="1"/>
      <c r="I1829" s="2" t="s">
        <v>9795</v>
      </c>
      <c r="J1829" s="2" t="s">
        <v>9796</v>
      </c>
      <c r="K1829" s="2"/>
      <c r="L1829" s="1"/>
      <c r="M1829" s="1"/>
      <c r="N1829" s="1"/>
      <c r="O1829" s="1"/>
      <c r="P1829" s="1"/>
      <c r="Q1829" s="1" t="s">
        <v>9797</v>
      </c>
      <c r="R1829" s="1"/>
      <c r="S1829" s="1"/>
      <c r="T1829" s="1"/>
      <c r="U1829" s="1"/>
      <c r="V1829" s="1"/>
      <c r="W1829" s="1"/>
      <c r="X1829" s="1"/>
      <c r="Y1829" s="1"/>
      <c r="Z1829" s="1"/>
      <c r="AA1829" s="1"/>
      <c r="AB1829" s="1"/>
      <c r="AC1829" s="1"/>
      <c r="AD1829" s="1"/>
      <c r="AE1829" s="1"/>
      <c r="AF1829" s="1"/>
    </row>
    <row r="1830">
      <c r="A1830" s="1" t="s">
        <v>9798</v>
      </c>
      <c r="B1830" s="8"/>
      <c r="C1830" s="8" t="s">
        <v>361</v>
      </c>
      <c r="D1830" s="2" t="s">
        <v>6360</v>
      </c>
      <c r="E1830" s="9"/>
      <c r="F1830" s="11" t="b">
        <v>0</v>
      </c>
      <c r="G1830" s="2" t="s">
        <v>9799</v>
      </c>
      <c r="H1830" s="1"/>
      <c r="I1830" s="2" t="s">
        <v>9800</v>
      </c>
      <c r="J1830" s="2" t="s">
        <v>9801</v>
      </c>
      <c r="K1830" s="2"/>
      <c r="L1830" s="1"/>
      <c r="M1830" s="1"/>
      <c r="N1830" s="1"/>
      <c r="O1830" s="1"/>
      <c r="P1830" s="1"/>
      <c r="Q1830" s="1" t="s">
        <v>9802</v>
      </c>
      <c r="R1830" s="1"/>
      <c r="S1830" s="1"/>
      <c r="T1830" s="1"/>
      <c r="U1830" s="1"/>
      <c r="V1830" s="1"/>
      <c r="W1830" s="1"/>
      <c r="X1830" s="1"/>
      <c r="Y1830" s="1"/>
      <c r="Z1830" s="1"/>
      <c r="AA1830" s="1"/>
      <c r="AB1830" s="1"/>
      <c r="AC1830" s="1"/>
      <c r="AD1830" s="1"/>
      <c r="AE1830" s="1"/>
      <c r="AF1830" s="1"/>
    </row>
    <row r="1831">
      <c r="A1831" s="1" t="s">
        <v>9803</v>
      </c>
      <c r="B1831" s="8"/>
      <c r="C1831" s="8" t="s">
        <v>361</v>
      </c>
      <c r="D1831" s="2" t="s">
        <v>6360</v>
      </c>
      <c r="E1831" s="10"/>
      <c r="F1831" s="11" t="b">
        <v>0</v>
      </c>
      <c r="G1831" s="2" t="s">
        <v>9804</v>
      </c>
      <c r="H1831" s="1"/>
      <c r="I1831" s="2" t="s">
        <v>9805</v>
      </c>
      <c r="J1831" s="2" t="s">
        <v>9806</v>
      </c>
      <c r="K1831" s="2"/>
      <c r="L1831" s="1"/>
      <c r="M1831" s="1"/>
      <c r="N1831" s="1"/>
      <c r="O1831" s="1"/>
      <c r="P1831" s="1"/>
      <c r="Q1831" s="1" t="s">
        <v>9807</v>
      </c>
      <c r="R1831" s="1"/>
      <c r="S1831" s="1"/>
      <c r="T1831" s="1"/>
      <c r="U1831" s="1"/>
      <c r="V1831" s="1"/>
      <c r="W1831" s="1"/>
      <c r="X1831" s="1"/>
      <c r="Y1831" s="1"/>
      <c r="Z1831" s="1"/>
      <c r="AA1831" s="1"/>
      <c r="AB1831" s="1"/>
      <c r="AC1831" s="1"/>
      <c r="AD1831" s="1"/>
      <c r="AE1831" s="1"/>
      <c r="AF1831" s="1"/>
    </row>
    <row r="1832">
      <c r="A1832" s="1" t="s">
        <v>9808</v>
      </c>
      <c r="B1832" s="8"/>
      <c r="C1832" s="8" t="s">
        <v>361</v>
      </c>
      <c r="D1832" s="2" t="s">
        <v>6360</v>
      </c>
      <c r="E1832" s="9"/>
      <c r="F1832" s="11" t="b">
        <v>0</v>
      </c>
      <c r="G1832" s="2" t="s">
        <v>9809</v>
      </c>
      <c r="H1832" s="1"/>
      <c r="I1832" s="2" t="s">
        <v>9810</v>
      </c>
      <c r="J1832" s="2" t="s">
        <v>9811</v>
      </c>
      <c r="K1832" s="2"/>
      <c r="L1832" s="1"/>
      <c r="M1832" s="1"/>
      <c r="N1832" s="1"/>
      <c r="O1832" s="1"/>
      <c r="P1832" s="1"/>
      <c r="Q1832" s="1" t="s">
        <v>9812</v>
      </c>
      <c r="R1832" s="1"/>
      <c r="S1832" s="1"/>
      <c r="T1832" s="1"/>
      <c r="U1832" s="1"/>
      <c r="V1832" s="1"/>
      <c r="W1832" s="1"/>
      <c r="X1832" s="1"/>
      <c r="Y1832" s="1"/>
      <c r="Z1832" s="1"/>
      <c r="AA1832" s="1"/>
      <c r="AB1832" s="1"/>
      <c r="AC1832" s="1"/>
      <c r="AD1832" s="1"/>
      <c r="AE1832" s="1"/>
      <c r="AF1832" s="1"/>
    </row>
    <row r="1833">
      <c r="A1833" s="1" t="s">
        <v>9813</v>
      </c>
      <c r="B1833" s="5"/>
      <c r="C1833" s="5" t="s">
        <v>22</v>
      </c>
      <c r="D1833" s="1" t="s">
        <v>1396</v>
      </c>
      <c r="E1833" s="7"/>
      <c r="F1833" s="4" t="b">
        <v>1</v>
      </c>
      <c r="G1833" s="2" t="s">
        <v>9814</v>
      </c>
      <c r="H1833" s="1"/>
      <c r="I1833" s="1" t="s">
        <v>9782</v>
      </c>
      <c r="J1833" s="2" t="s">
        <v>9815</v>
      </c>
      <c r="K1833" s="2"/>
      <c r="L1833" s="1"/>
      <c r="M1833" s="1"/>
      <c r="N1833" s="1"/>
      <c r="O1833" s="1"/>
      <c r="P1833" s="1"/>
      <c r="Q1833" s="2" t="s">
        <v>9816</v>
      </c>
      <c r="R1833" s="1"/>
      <c r="S1833" s="1"/>
      <c r="T1833" s="1"/>
      <c r="U1833" s="1"/>
      <c r="V1833" s="1"/>
      <c r="W1833" s="1"/>
      <c r="X1833" s="1"/>
      <c r="Y1833" s="1"/>
      <c r="Z1833" s="1"/>
      <c r="AA1833" s="1"/>
      <c r="AB1833" s="1"/>
      <c r="AC1833" s="1"/>
      <c r="AD1833" s="1"/>
      <c r="AE1833" s="1"/>
      <c r="AF1833" s="1"/>
    </row>
    <row r="1834">
      <c r="A1834" s="1" t="s">
        <v>9817</v>
      </c>
      <c r="B1834" s="5"/>
      <c r="C1834" s="5" t="s">
        <v>463</v>
      </c>
      <c r="D1834" s="1" t="s">
        <v>523</v>
      </c>
      <c r="E1834" s="6"/>
      <c r="F1834" s="11" t="b">
        <v>0</v>
      </c>
      <c r="G1834" s="2" t="s">
        <v>9818</v>
      </c>
      <c r="H1834" s="1"/>
      <c r="I1834" s="2" t="s">
        <v>9819</v>
      </c>
      <c r="J1834" s="1" t="s">
        <v>9820</v>
      </c>
      <c r="K1834" s="1"/>
      <c r="L1834" s="1"/>
      <c r="M1834" s="1"/>
      <c r="N1834" s="1"/>
      <c r="O1834" s="1"/>
      <c r="P1834" s="1"/>
      <c r="Q1834" s="1" t="s">
        <v>9821</v>
      </c>
      <c r="R1834" s="1"/>
      <c r="S1834" s="1"/>
      <c r="T1834" s="1"/>
      <c r="U1834" s="1"/>
      <c r="V1834" s="1"/>
      <c r="W1834" s="1"/>
      <c r="X1834" s="1"/>
      <c r="Y1834" s="1"/>
      <c r="Z1834" s="1"/>
      <c r="AA1834" s="1"/>
      <c r="AB1834" s="1"/>
      <c r="AC1834" s="1"/>
      <c r="AD1834" s="1"/>
      <c r="AE1834" s="1"/>
      <c r="AF1834" s="1"/>
    </row>
    <row r="1835">
      <c r="A1835" s="1" t="s">
        <v>9822</v>
      </c>
      <c r="B1835" s="5"/>
      <c r="C1835" s="5" t="s">
        <v>463</v>
      </c>
      <c r="D1835" s="2" t="s">
        <v>102</v>
      </c>
      <c r="E1835" s="10"/>
      <c r="F1835" s="11" t="b">
        <v>0</v>
      </c>
      <c r="G1835" s="2" t="s">
        <v>9823</v>
      </c>
      <c r="H1835" s="1"/>
      <c r="I1835" s="2" t="s">
        <v>9824</v>
      </c>
      <c r="J1835" s="2" t="s">
        <v>9825</v>
      </c>
      <c r="K1835" s="2"/>
      <c r="L1835" s="1"/>
      <c r="M1835" s="1"/>
      <c r="N1835" s="1"/>
      <c r="O1835" s="1"/>
      <c r="P1835" s="1"/>
      <c r="Q1835" s="1" t="s">
        <v>9826</v>
      </c>
      <c r="R1835" s="1"/>
      <c r="S1835" s="1"/>
      <c r="T1835" s="2"/>
      <c r="U1835" s="1"/>
      <c r="V1835" s="1"/>
      <c r="W1835" s="1"/>
      <c r="X1835" s="1"/>
      <c r="Y1835" s="1"/>
      <c r="Z1835" s="1"/>
      <c r="AA1835" s="1"/>
      <c r="AB1835" s="1"/>
      <c r="AC1835" s="1"/>
      <c r="AD1835" s="1"/>
      <c r="AE1835" s="1"/>
      <c r="AF1835" s="1"/>
    </row>
    <row r="1836">
      <c r="A1836" s="1" t="s">
        <v>9827</v>
      </c>
      <c r="B1836" s="5"/>
      <c r="C1836" s="5" t="s">
        <v>463</v>
      </c>
      <c r="D1836" s="2" t="s">
        <v>102</v>
      </c>
      <c r="E1836" s="9"/>
      <c r="F1836" s="11" t="b">
        <v>0</v>
      </c>
      <c r="G1836" s="2" t="s">
        <v>9828</v>
      </c>
      <c r="H1836" s="1"/>
      <c r="I1836" s="2" t="s">
        <v>9829</v>
      </c>
      <c r="J1836" s="2" t="s">
        <v>9830</v>
      </c>
      <c r="K1836" s="2"/>
      <c r="L1836" s="1"/>
      <c r="M1836" s="1"/>
      <c r="N1836" s="1"/>
      <c r="O1836" s="1"/>
      <c r="P1836" s="1"/>
      <c r="Q1836" s="2" t="s">
        <v>9831</v>
      </c>
      <c r="R1836" s="1"/>
      <c r="S1836" s="1"/>
      <c r="T1836" s="2" t="s">
        <v>9832</v>
      </c>
      <c r="U1836" s="1"/>
      <c r="V1836" s="1"/>
      <c r="W1836" s="1"/>
      <c r="X1836" s="1"/>
      <c r="Y1836" s="1"/>
      <c r="Z1836" s="1"/>
      <c r="AA1836" s="1"/>
      <c r="AB1836" s="1"/>
      <c r="AC1836" s="1"/>
      <c r="AD1836" s="1"/>
      <c r="AE1836" s="1"/>
      <c r="AF1836" s="1"/>
    </row>
    <row r="1837">
      <c r="A1837" s="1" t="s">
        <v>9833</v>
      </c>
      <c r="B1837" s="5"/>
      <c r="C1837" s="5" t="s">
        <v>463</v>
      </c>
      <c r="D1837" s="2" t="s">
        <v>102</v>
      </c>
      <c r="E1837" s="10"/>
      <c r="F1837" s="11" t="b">
        <v>0</v>
      </c>
      <c r="G1837" s="1" t="s">
        <v>9834</v>
      </c>
      <c r="H1837" s="1"/>
      <c r="I1837" s="2" t="s">
        <v>9835</v>
      </c>
      <c r="J1837" s="2" t="s">
        <v>9836</v>
      </c>
      <c r="K1837" s="2"/>
      <c r="L1837" s="1"/>
      <c r="M1837" s="1"/>
      <c r="N1837" s="1"/>
      <c r="O1837" s="1"/>
      <c r="P1837" s="2" t="s">
        <v>3666</v>
      </c>
      <c r="Q1837" s="1" t="s">
        <v>9837</v>
      </c>
      <c r="R1837" s="1"/>
      <c r="S1837" s="1"/>
      <c r="T1837" s="1"/>
      <c r="U1837" s="1"/>
      <c r="V1837" s="1"/>
      <c r="W1837" s="1"/>
      <c r="X1837" s="1"/>
      <c r="Y1837" s="1"/>
      <c r="Z1837" s="1"/>
      <c r="AA1837" s="1"/>
      <c r="AB1837" s="1"/>
      <c r="AC1837" s="1"/>
      <c r="AD1837" s="1"/>
      <c r="AE1837" s="1"/>
      <c r="AF1837" s="1"/>
    </row>
    <row r="1838">
      <c r="A1838" s="1" t="s">
        <v>9838</v>
      </c>
      <c r="B1838" s="5"/>
      <c r="C1838" s="5" t="s">
        <v>463</v>
      </c>
      <c r="D1838" s="2" t="s">
        <v>6360</v>
      </c>
      <c r="E1838" s="9"/>
      <c r="F1838" s="11" t="b">
        <v>0</v>
      </c>
      <c r="G1838" s="2" t="s">
        <v>9839</v>
      </c>
      <c r="H1838" s="1"/>
      <c r="I1838" s="2" t="s">
        <v>9840</v>
      </c>
      <c r="J1838" s="2" t="s">
        <v>9841</v>
      </c>
      <c r="K1838" s="2"/>
      <c r="L1838" s="1"/>
      <c r="M1838" s="1"/>
      <c r="N1838" s="1"/>
      <c r="O1838" s="1"/>
      <c r="P1838" s="1"/>
      <c r="Q1838" s="1" t="s">
        <v>9842</v>
      </c>
      <c r="R1838" s="1"/>
      <c r="S1838" s="1"/>
      <c r="T1838" s="1"/>
      <c r="U1838" s="1"/>
      <c r="V1838" s="1"/>
      <c r="W1838" s="1"/>
      <c r="X1838" s="1"/>
      <c r="Y1838" s="1"/>
      <c r="Z1838" s="1"/>
      <c r="AA1838" s="1"/>
      <c r="AB1838" s="1"/>
      <c r="AC1838" s="1"/>
      <c r="AD1838" s="1"/>
      <c r="AE1838" s="1"/>
      <c r="AF1838" s="1"/>
    </row>
    <row r="1839">
      <c r="A1839" s="1" t="s">
        <v>9843</v>
      </c>
      <c r="B1839" s="5"/>
      <c r="C1839" s="5" t="s">
        <v>463</v>
      </c>
      <c r="D1839" s="2" t="s">
        <v>6360</v>
      </c>
      <c r="E1839" s="10"/>
      <c r="F1839" s="11" t="b">
        <v>0</v>
      </c>
      <c r="G1839" s="2" t="s">
        <v>9844</v>
      </c>
      <c r="H1839" s="1"/>
      <c r="I1839" s="2" t="s">
        <v>9845</v>
      </c>
      <c r="J1839" s="2" t="s">
        <v>9846</v>
      </c>
      <c r="K1839" s="2"/>
      <c r="L1839" s="1"/>
      <c r="M1839" s="1"/>
      <c r="N1839" s="1"/>
      <c r="O1839" s="1"/>
      <c r="P1839" s="1"/>
      <c r="Q1839" s="1" t="s">
        <v>9847</v>
      </c>
      <c r="R1839" s="1"/>
      <c r="S1839" s="1"/>
      <c r="T1839" s="1"/>
      <c r="U1839" s="1"/>
      <c r="V1839" s="1"/>
      <c r="W1839" s="1"/>
      <c r="X1839" s="1"/>
      <c r="Y1839" s="1"/>
      <c r="Z1839" s="1"/>
      <c r="AA1839" s="1"/>
      <c r="AB1839" s="1"/>
      <c r="AC1839" s="1"/>
      <c r="AD1839" s="1"/>
      <c r="AE1839" s="1"/>
      <c r="AF1839" s="1"/>
    </row>
    <row r="1840">
      <c r="A1840" s="1" t="s">
        <v>9848</v>
      </c>
      <c r="B1840" s="5"/>
      <c r="C1840" s="5" t="s">
        <v>463</v>
      </c>
      <c r="D1840" s="2" t="s">
        <v>102</v>
      </c>
      <c r="E1840" s="9"/>
      <c r="F1840" s="11" t="b">
        <v>0</v>
      </c>
      <c r="G1840" s="2" t="s">
        <v>9849</v>
      </c>
      <c r="H1840" s="1"/>
      <c r="I1840" s="2" t="s">
        <v>9850</v>
      </c>
      <c r="J1840" s="2" t="s">
        <v>9851</v>
      </c>
      <c r="K1840" s="2"/>
      <c r="L1840" s="1"/>
      <c r="M1840" s="1"/>
      <c r="N1840" s="1"/>
      <c r="O1840" s="1"/>
      <c r="P1840" s="1"/>
      <c r="Q1840" s="2" t="s">
        <v>9852</v>
      </c>
      <c r="R1840" s="1"/>
      <c r="S1840" s="1"/>
      <c r="T1840" s="1"/>
      <c r="U1840" s="1"/>
      <c r="V1840" s="1"/>
      <c r="W1840" s="1"/>
      <c r="X1840" s="1"/>
      <c r="Y1840" s="1"/>
      <c r="Z1840" s="1"/>
      <c r="AA1840" s="1"/>
      <c r="AB1840" s="1"/>
      <c r="AC1840" s="1"/>
      <c r="AD1840" s="1"/>
      <c r="AE1840" s="1"/>
      <c r="AF1840" s="1"/>
    </row>
    <row r="1841">
      <c r="A1841" s="1" t="s">
        <v>9853</v>
      </c>
      <c r="B1841" s="5"/>
      <c r="C1841" s="5" t="s">
        <v>463</v>
      </c>
      <c r="D1841" s="1" t="s">
        <v>523</v>
      </c>
      <c r="E1841" s="7"/>
      <c r="F1841" s="11" t="b">
        <v>0</v>
      </c>
      <c r="G1841" s="2" t="s">
        <v>9854</v>
      </c>
      <c r="H1841" s="1"/>
      <c r="I1841" s="2" t="s">
        <v>9855</v>
      </c>
      <c r="J1841" s="2" t="s">
        <v>9856</v>
      </c>
      <c r="K1841" s="2"/>
      <c r="L1841" s="1"/>
      <c r="M1841" s="1"/>
      <c r="N1841" s="1"/>
      <c r="O1841" s="1"/>
      <c r="P1841" s="1"/>
      <c r="Q1841" s="1" t="s">
        <v>9857</v>
      </c>
      <c r="R1841" s="1"/>
      <c r="S1841" s="1"/>
      <c r="T1841" s="1"/>
      <c r="U1841" s="1"/>
      <c r="V1841" s="1"/>
      <c r="W1841" s="1"/>
      <c r="X1841" s="1"/>
      <c r="Y1841" s="1"/>
      <c r="Z1841" s="1"/>
      <c r="AA1841" s="1"/>
      <c r="AB1841" s="1"/>
      <c r="AC1841" s="1"/>
      <c r="AD1841" s="1"/>
      <c r="AE1841" s="1"/>
      <c r="AF1841" s="1"/>
    </row>
    <row r="1842">
      <c r="A1842" s="1" t="s">
        <v>9858</v>
      </c>
      <c r="B1842" s="5"/>
      <c r="C1842" s="5" t="s">
        <v>463</v>
      </c>
      <c r="D1842" s="1" t="s">
        <v>523</v>
      </c>
      <c r="E1842" s="6"/>
      <c r="F1842" s="11" t="b">
        <v>0</v>
      </c>
      <c r="G1842" s="2" t="s">
        <v>9859</v>
      </c>
      <c r="H1842" s="1"/>
      <c r="I1842" s="1" t="s">
        <v>9860</v>
      </c>
      <c r="J1842" s="2" t="s">
        <v>9861</v>
      </c>
      <c r="K1842" s="2"/>
      <c r="L1842" s="1"/>
      <c r="M1842" s="1"/>
      <c r="N1842" s="1"/>
      <c r="O1842" s="1"/>
      <c r="P1842" s="1"/>
      <c r="Q1842" s="1" t="s">
        <v>9862</v>
      </c>
      <c r="R1842" s="1"/>
      <c r="S1842" s="1"/>
      <c r="T1842" s="1"/>
      <c r="U1842" s="1"/>
      <c r="V1842" s="1"/>
      <c r="W1842" s="1"/>
      <c r="X1842" s="1"/>
      <c r="Y1842" s="1"/>
      <c r="Z1842" s="1"/>
      <c r="AA1842" s="1"/>
      <c r="AB1842" s="1"/>
      <c r="AC1842" s="1"/>
      <c r="AD1842" s="1"/>
      <c r="AE1842" s="1"/>
      <c r="AF1842" s="1"/>
    </row>
    <row r="1843">
      <c r="A1843" s="2" t="s">
        <v>9863</v>
      </c>
      <c r="B1843" s="5"/>
      <c r="C1843" s="8" t="s">
        <v>463</v>
      </c>
      <c r="D1843" s="2" t="s">
        <v>523</v>
      </c>
      <c r="E1843" s="7"/>
      <c r="F1843" s="11" t="b">
        <v>0</v>
      </c>
      <c r="G1843" s="2" t="s">
        <v>9864</v>
      </c>
      <c r="H1843" s="1"/>
      <c r="I1843" s="2" t="s">
        <v>9865</v>
      </c>
      <c r="J1843" s="2" t="s">
        <v>9866</v>
      </c>
      <c r="K1843" s="1"/>
      <c r="L1843" s="1"/>
      <c r="M1843" s="1"/>
      <c r="N1843" s="1"/>
      <c r="O1843" s="1"/>
      <c r="P1843" s="1"/>
      <c r="Q1843" s="2" t="s">
        <v>9867</v>
      </c>
      <c r="R1843" s="1"/>
      <c r="S1843" s="1"/>
      <c r="T1843" s="1"/>
      <c r="U1843" s="1"/>
      <c r="V1843" s="1"/>
      <c r="W1843" s="1"/>
      <c r="X1843" s="1"/>
      <c r="Y1843" s="1"/>
      <c r="Z1843" s="1"/>
      <c r="AA1843" s="1"/>
      <c r="AB1843" s="1"/>
      <c r="AC1843" s="1"/>
      <c r="AD1843" s="1"/>
      <c r="AE1843" s="1"/>
      <c r="AF1843" s="1"/>
    </row>
    <row r="1844">
      <c r="A1844" s="2" t="s">
        <v>9868</v>
      </c>
      <c r="B1844" s="8"/>
      <c r="C1844" s="8" t="s">
        <v>463</v>
      </c>
      <c r="D1844" s="2" t="s">
        <v>102</v>
      </c>
      <c r="E1844" s="9"/>
      <c r="F1844" s="11" t="b">
        <v>0</v>
      </c>
      <c r="G1844" s="2" t="s">
        <v>9869</v>
      </c>
      <c r="H1844" s="1"/>
      <c r="I1844" s="2" t="s">
        <v>9870</v>
      </c>
      <c r="J1844" s="2" t="s">
        <v>9871</v>
      </c>
      <c r="K1844" s="2"/>
      <c r="L1844" s="1"/>
      <c r="M1844" s="1"/>
      <c r="N1844" s="1"/>
      <c r="O1844" s="1"/>
      <c r="P1844" s="1"/>
      <c r="Q1844" s="2" t="s">
        <v>9872</v>
      </c>
      <c r="R1844" s="1"/>
      <c r="S1844" s="1"/>
      <c r="T1844" s="2" t="s">
        <v>9873</v>
      </c>
      <c r="U1844" s="1"/>
      <c r="V1844" s="1"/>
      <c r="W1844" s="1"/>
      <c r="X1844" s="1"/>
      <c r="Y1844" s="1"/>
      <c r="Z1844" s="1"/>
      <c r="AA1844" s="1"/>
      <c r="AB1844" s="1"/>
      <c r="AC1844" s="1"/>
      <c r="AD1844" s="1"/>
      <c r="AE1844" s="1"/>
      <c r="AF1844" s="1"/>
    </row>
    <row r="1845">
      <c r="A1845" s="1" t="s">
        <v>9874</v>
      </c>
      <c r="B1845" s="5"/>
      <c r="C1845" s="5" t="s">
        <v>463</v>
      </c>
      <c r="D1845" s="2" t="s">
        <v>102</v>
      </c>
      <c r="E1845" s="10"/>
      <c r="F1845" s="11" t="b">
        <v>0</v>
      </c>
      <c r="G1845" s="2" t="s">
        <v>9875</v>
      </c>
      <c r="H1845" s="1"/>
      <c r="I1845" s="1" t="s">
        <v>9876</v>
      </c>
      <c r="J1845" s="2" t="s">
        <v>9877</v>
      </c>
      <c r="K1845" s="2"/>
      <c r="L1845" s="1"/>
      <c r="M1845" s="1"/>
      <c r="N1845" s="1"/>
      <c r="O1845" s="1"/>
      <c r="P1845" s="1"/>
      <c r="Q1845" s="2" t="s">
        <v>9878</v>
      </c>
      <c r="R1845" s="1"/>
      <c r="S1845" s="1"/>
      <c r="T1845" s="2" t="s">
        <v>9879</v>
      </c>
      <c r="U1845" s="1"/>
      <c r="V1845" s="1"/>
      <c r="W1845" s="1"/>
      <c r="X1845" s="1"/>
      <c r="Y1845" s="1"/>
      <c r="Z1845" s="1"/>
      <c r="AA1845" s="1"/>
      <c r="AB1845" s="1"/>
      <c r="AC1845" s="1"/>
      <c r="AD1845" s="1"/>
      <c r="AE1845" s="1"/>
      <c r="AF1845" s="1"/>
    </row>
    <row r="1846">
      <c r="A1846" s="1" t="s">
        <v>9880</v>
      </c>
      <c r="B1846" s="5"/>
      <c r="C1846" s="5" t="s">
        <v>463</v>
      </c>
      <c r="D1846" s="1" t="s">
        <v>523</v>
      </c>
      <c r="E1846" s="6"/>
      <c r="F1846" s="11" t="b">
        <v>0</v>
      </c>
      <c r="G1846" s="2" t="s">
        <v>9881</v>
      </c>
      <c r="H1846" s="1"/>
      <c r="I1846" s="1" t="s">
        <v>9882</v>
      </c>
      <c r="J1846" s="2" t="s">
        <v>9883</v>
      </c>
      <c r="K1846" s="2"/>
      <c r="L1846" s="1"/>
      <c r="M1846" s="1"/>
      <c r="N1846" s="1"/>
      <c r="O1846" s="1"/>
      <c r="P1846" s="1"/>
      <c r="Q1846" s="1" t="s">
        <v>9884</v>
      </c>
      <c r="R1846" s="1"/>
      <c r="S1846" s="1"/>
      <c r="T1846" s="1"/>
      <c r="U1846" s="1"/>
      <c r="V1846" s="1"/>
      <c r="W1846" s="1"/>
      <c r="X1846" s="1"/>
      <c r="Y1846" s="1"/>
      <c r="Z1846" s="1"/>
      <c r="AA1846" s="1"/>
      <c r="AB1846" s="1"/>
      <c r="AC1846" s="1"/>
      <c r="AD1846" s="1"/>
      <c r="AE1846" s="1"/>
      <c r="AF1846" s="1"/>
    </row>
    <row r="1847">
      <c r="A1847" s="1" t="s">
        <v>9885</v>
      </c>
      <c r="B1847" s="5"/>
      <c r="C1847" s="5" t="s">
        <v>463</v>
      </c>
      <c r="D1847" s="2" t="s">
        <v>102</v>
      </c>
      <c r="E1847" s="10"/>
      <c r="F1847" s="11" t="b">
        <v>0</v>
      </c>
      <c r="G1847" s="2" t="s">
        <v>9886</v>
      </c>
      <c r="H1847" s="1"/>
      <c r="I1847" s="1" t="s">
        <v>9887</v>
      </c>
      <c r="J1847" s="2" t="s">
        <v>9888</v>
      </c>
      <c r="K1847" s="2"/>
      <c r="L1847" s="1"/>
      <c r="M1847" s="1"/>
      <c r="N1847" s="1"/>
      <c r="O1847" s="1"/>
      <c r="P1847" s="1"/>
      <c r="Q1847" s="1" t="s">
        <v>9889</v>
      </c>
      <c r="R1847" s="1"/>
      <c r="S1847" s="1"/>
      <c r="T1847" s="2" t="s">
        <v>9890</v>
      </c>
      <c r="U1847" s="1"/>
      <c r="V1847" s="1"/>
      <c r="W1847" s="1"/>
      <c r="X1847" s="1"/>
      <c r="Y1847" s="1"/>
      <c r="Z1847" s="1"/>
      <c r="AA1847" s="1"/>
      <c r="AB1847" s="1"/>
      <c r="AC1847" s="1"/>
      <c r="AD1847" s="1"/>
      <c r="AE1847" s="1"/>
      <c r="AF1847" s="1"/>
    </row>
    <row r="1848">
      <c r="A1848" s="2" t="s">
        <v>9891</v>
      </c>
      <c r="B1848" s="8"/>
      <c r="C1848" s="8" t="s">
        <v>463</v>
      </c>
      <c r="D1848" s="2" t="s">
        <v>102</v>
      </c>
      <c r="E1848" s="9"/>
      <c r="F1848" s="11" t="b">
        <v>0</v>
      </c>
      <c r="G1848" s="2" t="s">
        <v>9892</v>
      </c>
      <c r="H1848" s="1"/>
      <c r="I1848" s="2" t="s">
        <v>9893</v>
      </c>
      <c r="J1848" s="2" t="s">
        <v>9892</v>
      </c>
      <c r="K1848" s="2"/>
      <c r="L1848" s="1"/>
      <c r="M1848" s="1"/>
      <c r="N1848" s="1"/>
      <c r="O1848" s="1"/>
      <c r="P1848" s="2" t="s">
        <v>4077</v>
      </c>
      <c r="Q1848" s="2" t="s">
        <v>9894</v>
      </c>
      <c r="R1848" s="1"/>
      <c r="S1848" s="1"/>
      <c r="T1848" s="2" t="s">
        <v>9895</v>
      </c>
      <c r="U1848" s="1"/>
      <c r="V1848" s="1"/>
      <c r="W1848" s="1"/>
      <c r="X1848" s="1"/>
      <c r="Y1848" s="1"/>
      <c r="Z1848" s="1"/>
      <c r="AA1848" s="1"/>
      <c r="AB1848" s="1"/>
      <c r="AC1848" s="1"/>
      <c r="AD1848" s="1"/>
      <c r="AE1848" s="1"/>
      <c r="AF1848" s="1"/>
    </row>
    <row r="1849">
      <c r="A1849" s="2" t="s">
        <v>9896</v>
      </c>
      <c r="B1849" s="8"/>
      <c r="C1849" s="8" t="s">
        <v>463</v>
      </c>
      <c r="D1849" s="2" t="s">
        <v>102</v>
      </c>
      <c r="E1849" s="7"/>
      <c r="F1849" s="11" t="b">
        <v>0</v>
      </c>
      <c r="G1849" s="2" t="s">
        <v>9897</v>
      </c>
      <c r="H1849" s="1"/>
      <c r="I1849" s="2" t="s">
        <v>9898</v>
      </c>
      <c r="J1849" s="2" t="s">
        <v>9899</v>
      </c>
      <c r="K1849" s="1"/>
      <c r="L1849" s="1"/>
      <c r="M1849" s="1"/>
      <c r="N1849" s="1"/>
      <c r="O1849" s="1"/>
      <c r="P1849" s="1"/>
      <c r="Q1849" s="2" t="s">
        <v>9900</v>
      </c>
      <c r="R1849" s="1"/>
      <c r="S1849" s="1"/>
      <c r="T1849" s="1"/>
      <c r="U1849" s="1"/>
      <c r="V1849" s="1"/>
      <c r="W1849" s="1"/>
      <c r="X1849" s="1"/>
      <c r="Y1849" s="1"/>
      <c r="Z1849" s="1"/>
      <c r="AA1849" s="1"/>
      <c r="AB1849" s="1"/>
      <c r="AC1849" s="1"/>
      <c r="AD1849" s="1"/>
      <c r="AE1849" s="1"/>
      <c r="AF1849" s="1"/>
    </row>
    <row r="1850">
      <c r="A1850" s="2" t="s">
        <v>9901</v>
      </c>
      <c r="B1850" s="8"/>
      <c r="C1850" s="8" t="s">
        <v>463</v>
      </c>
      <c r="D1850" s="2" t="s">
        <v>102</v>
      </c>
      <c r="E1850" s="6"/>
      <c r="F1850" s="11" t="b">
        <v>0</v>
      </c>
      <c r="G1850" s="2" t="s">
        <v>9902</v>
      </c>
      <c r="H1850" s="1"/>
      <c r="I1850" s="2" t="s">
        <v>9903</v>
      </c>
      <c r="J1850" s="2" t="s">
        <v>9904</v>
      </c>
      <c r="K1850" s="1"/>
      <c r="L1850" s="1"/>
      <c r="M1850" s="1"/>
      <c r="N1850" s="1"/>
      <c r="O1850" s="1"/>
      <c r="P1850" s="1"/>
      <c r="Q1850" s="2" t="s">
        <v>9905</v>
      </c>
      <c r="R1850" s="1"/>
      <c r="S1850" s="1"/>
      <c r="T1850" s="2" t="s">
        <v>9906</v>
      </c>
      <c r="U1850" s="1"/>
      <c r="V1850" s="1"/>
      <c r="W1850" s="1"/>
      <c r="X1850" s="1"/>
      <c r="Y1850" s="1"/>
      <c r="Z1850" s="1"/>
      <c r="AA1850" s="1"/>
      <c r="AB1850" s="1"/>
      <c r="AC1850" s="1"/>
      <c r="AD1850" s="1"/>
      <c r="AE1850" s="1"/>
      <c r="AF1850" s="1"/>
    </row>
    <row r="1851">
      <c r="A1851" s="2" t="s">
        <v>9907</v>
      </c>
      <c r="B1851" s="8"/>
      <c r="C1851" s="8" t="s">
        <v>463</v>
      </c>
      <c r="D1851" s="2" t="s">
        <v>523</v>
      </c>
      <c r="E1851" s="10"/>
      <c r="F1851" s="11" t="b">
        <v>0</v>
      </c>
      <c r="G1851" s="2" t="s">
        <v>9908</v>
      </c>
      <c r="H1851" s="1"/>
      <c r="I1851" s="2" t="s">
        <v>9909</v>
      </c>
      <c r="J1851" s="2" t="s">
        <v>9910</v>
      </c>
      <c r="K1851" s="2"/>
      <c r="L1851" s="1"/>
      <c r="M1851" s="1"/>
      <c r="N1851" s="1"/>
      <c r="O1851" s="1"/>
      <c r="P1851" s="1"/>
      <c r="Q1851" s="2" t="s">
        <v>9911</v>
      </c>
      <c r="R1851" s="1"/>
      <c r="S1851" s="1"/>
      <c r="T1851" s="1"/>
      <c r="U1851" s="1"/>
      <c r="V1851" s="1"/>
      <c r="W1851" s="1"/>
      <c r="X1851" s="1"/>
      <c r="Y1851" s="1"/>
      <c r="Z1851" s="1"/>
      <c r="AA1851" s="1"/>
      <c r="AB1851" s="1"/>
      <c r="AC1851" s="1"/>
      <c r="AD1851" s="1"/>
      <c r="AE1851" s="1"/>
      <c r="AF1851" s="1"/>
    </row>
    <row r="1852">
      <c r="A1852" s="1" t="s">
        <v>9912</v>
      </c>
      <c r="B1852" s="5"/>
      <c r="C1852" s="5" t="s">
        <v>463</v>
      </c>
      <c r="D1852" s="1" t="s">
        <v>523</v>
      </c>
      <c r="E1852" s="6"/>
      <c r="F1852" s="11" t="b">
        <v>0</v>
      </c>
      <c r="G1852" s="2" t="s">
        <v>9913</v>
      </c>
      <c r="H1852" s="1"/>
      <c r="I1852" s="1" t="s">
        <v>9914</v>
      </c>
      <c r="J1852" s="2" t="s">
        <v>9915</v>
      </c>
      <c r="K1852" s="2"/>
      <c r="L1852" s="1"/>
      <c r="M1852" s="1"/>
      <c r="N1852" s="1"/>
      <c r="O1852" s="1"/>
      <c r="P1852" s="1"/>
      <c r="Q1852" s="1" t="s">
        <v>9916</v>
      </c>
      <c r="R1852" s="1"/>
      <c r="S1852" s="1"/>
      <c r="T1852" s="1"/>
      <c r="U1852" s="1"/>
      <c r="V1852" s="1"/>
      <c r="W1852" s="1"/>
      <c r="X1852" s="1"/>
      <c r="Y1852" s="1"/>
      <c r="Z1852" s="1"/>
      <c r="AA1852" s="1"/>
      <c r="AB1852" s="1"/>
      <c r="AC1852" s="1"/>
      <c r="AD1852" s="1"/>
      <c r="AE1852" s="1"/>
      <c r="AF1852" s="1"/>
    </row>
    <row r="1853">
      <c r="A1853" s="2" t="s">
        <v>9917</v>
      </c>
      <c r="B1853" s="8"/>
      <c r="C1853" s="8" t="s">
        <v>463</v>
      </c>
      <c r="D1853" s="2" t="s">
        <v>102</v>
      </c>
      <c r="E1853" s="10"/>
      <c r="F1853" s="11" t="b">
        <v>0</v>
      </c>
      <c r="G1853" s="2" t="s">
        <v>9918</v>
      </c>
      <c r="H1853" s="1"/>
      <c r="I1853" s="2" t="s">
        <v>9919</v>
      </c>
      <c r="J1853" s="2" t="s">
        <v>9920</v>
      </c>
      <c r="K1853" s="2"/>
      <c r="L1853" s="1"/>
      <c r="M1853" s="1"/>
      <c r="N1853" s="1"/>
      <c r="O1853" s="1"/>
      <c r="P1853" s="1"/>
      <c r="Q1853" s="2" t="s">
        <v>9921</v>
      </c>
      <c r="R1853" s="2" t="s">
        <v>9922</v>
      </c>
      <c r="S1853" s="1"/>
      <c r="T1853" s="2" t="s">
        <v>9923</v>
      </c>
      <c r="U1853" s="1"/>
      <c r="V1853" s="1"/>
      <c r="W1853" s="1"/>
      <c r="X1853" s="1"/>
      <c r="Y1853" s="1"/>
      <c r="Z1853" s="1"/>
      <c r="AA1853" s="1"/>
      <c r="AB1853" s="1"/>
      <c r="AC1853" s="1"/>
      <c r="AD1853" s="1"/>
      <c r="AE1853" s="1"/>
      <c r="AF1853" s="1"/>
    </row>
    <row r="1854">
      <c r="A1854" s="1" t="s">
        <v>9924</v>
      </c>
      <c r="B1854" s="5"/>
      <c r="C1854" s="5" t="s">
        <v>463</v>
      </c>
      <c r="D1854" s="2" t="s">
        <v>102</v>
      </c>
      <c r="E1854" s="9"/>
      <c r="F1854" s="11" t="b">
        <v>0</v>
      </c>
      <c r="G1854" s="2" t="s">
        <v>9925</v>
      </c>
      <c r="H1854" s="1"/>
      <c r="I1854" s="1" t="s">
        <v>9926</v>
      </c>
      <c r="J1854" s="2" t="s">
        <v>9927</v>
      </c>
      <c r="K1854" s="2"/>
      <c r="L1854" s="1"/>
      <c r="M1854" s="1"/>
      <c r="N1854" s="1"/>
      <c r="O1854" s="1"/>
      <c r="P1854" s="1"/>
      <c r="Q1854" s="1" t="s">
        <v>9928</v>
      </c>
      <c r="R1854" s="1"/>
      <c r="S1854" s="1"/>
      <c r="T1854" s="1"/>
      <c r="U1854" s="1"/>
      <c r="V1854" s="1"/>
      <c r="W1854" s="1"/>
      <c r="X1854" s="1"/>
      <c r="Y1854" s="1"/>
      <c r="Z1854" s="1"/>
      <c r="AA1854" s="1"/>
      <c r="AB1854" s="1"/>
      <c r="AC1854" s="1"/>
      <c r="AD1854" s="1"/>
      <c r="AE1854" s="1"/>
      <c r="AF1854" s="1"/>
    </row>
    <row r="1855">
      <c r="A1855" s="2" t="s">
        <v>9929</v>
      </c>
      <c r="B1855" s="8"/>
      <c r="C1855" s="8" t="s">
        <v>463</v>
      </c>
      <c r="D1855" s="2" t="s">
        <v>102</v>
      </c>
      <c r="E1855" s="10"/>
      <c r="F1855" s="11" t="b">
        <v>0</v>
      </c>
      <c r="G1855" s="2" t="s">
        <v>9930</v>
      </c>
      <c r="H1855" s="1"/>
      <c r="I1855" s="2" t="s">
        <v>9931</v>
      </c>
      <c r="J1855" s="2" t="s">
        <v>9932</v>
      </c>
      <c r="K1855" s="2"/>
      <c r="L1855" s="1"/>
      <c r="M1855" s="1"/>
      <c r="N1855" s="1"/>
      <c r="O1855" s="1"/>
      <c r="P1855" s="1"/>
      <c r="Q1855" s="2" t="s">
        <v>9933</v>
      </c>
      <c r="R1855" s="1"/>
      <c r="S1855" s="1"/>
      <c r="T1855" s="1"/>
      <c r="U1855" s="1"/>
      <c r="V1855" s="1"/>
      <c r="W1855" s="1"/>
      <c r="X1855" s="1"/>
      <c r="Y1855" s="1"/>
      <c r="Z1855" s="1"/>
      <c r="AA1855" s="1"/>
      <c r="AB1855" s="1"/>
      <c r="AC1855" s="1"/>
      <c r="AD1855" s="1"/>
      <c r="AE1855" s="1"/>
      <c r="AF1855" s="1"/>
    </row>
    <row r="1856">
      <c r="A1856" s="1" t="s">
        <v>9934</v>
      </c>
      <c r="B1856" s="5"/>
      <c r="C1856" s="5" t="s">
        <v>463</v>
      </c>
      <c r="D1856" s="2" t="s">
        <v>102</v>
      </c>
      <c r="E1856" s="9"/>
      <c r="F1856" s="11" t="b">
        <v>0</v>
      </c>
      <c r="G1856" s="2" t="s">
        <v>9925</v>
      </c>
      <c r="H1856" s="1"/>
      <c r="I1856" s="1" t="s">
        <v>9926</v>
      </c>
      <c r="J1856" s="2" t="s">
        <v>9935</v>
      </c>
      <c r="K1856" s="2"/>
      <c r="L1856" s="1"/>
      <c r="M1856" s="1"/>
      <c r="N1856" s="1"/>
      <c r="O1856" s="1"/>
      <c r="P1856" s="1"/>
      <c r="Q1856" s="1" t="s">
        <v>9936</v>
      </c>
      <c r="R1856" s="1"/>
      <c r="S1856" s="1"/>
      <c r="T1856" s="1"/>
      <c r="U1856" s="1"/>
      <c r="V1856" s="1"/>
      <c r="W1856" s="1"/>
      <c r="X1856" s="1"/>
      <c r="Y1856" s="1"/>
      <c r="Z1856" s="1"/>
      <c r="AA1856" s="1"/>
      <c r="AB1856" s="1"/>
      <c r="AC1856" s="1"/>
      <c r="AD1856" s="1"/>
      <c r="AE1856" s="1"/>
      <c r="AF1856" s="1"/>
    </row>
    <row r="1857">
      <c r="A1857" s="1" t="s">
        <v>9937</v>
      </c>
      <c r="B1857" s="5"/>
      <c r="C1857" s="5" t="s">
        <v>463</v>
      </c>
      <c r="D1857" s="1" t="s">
        <v>523</v>
      </c>
      <c r="E1857" s="7"/>
      <c r="F1857" s="11" t="b">
        <v>0</v>
      </c>
      <c r="G1857" s="2" t="s">
        <v>9938</v>
      </c>
      <c r="H1857" s="1"/>
      <c r="I1857" s="1" t="s">
        <v>9939</v>
      </c>
      <c r="J1857" s="2" t="s">
        <v>9940</v>
      </c>
      <c r="K1857" s="2"/>
      <c r="L1857" s="1"/>
      <c r="M1857" s="1"/>
      <c r="N1857" s="1"/>
      <c r="O1857" s="1"/>
      <c r="P1857" s="1"/>
      <c r="Q1857" s="1" t="s">
        <v>9941</v>
      </c>
      <c r="R1857" s="1"/>
      <c r="S1857" s="1"/>
      <c r="T1857" s="1"/>
      <c r="U1857" s="1"/>
      <c r="V1857" s="1"/>
      <c r="W1857" s="1"/>
      <c r="X1857" s="1"/>
      <c r="Y1857" s="1"/>
      <c r="Z1857" s="1"/>
      <c r="AA1857" s="1"/>
      <c r="AB1857" s="1"/>
      <c r="AC1857" s="1"/>
      <c r="AD1857" s="1"/>
      <c r="AE1857" s="1"/>
      <c r="AF1857" s="1"/>
    </row>
    <row r="1858">
      <c r="A1858" s="1" t="s">
        <v>9942</v>
      </c>
      <c r="B1858" s="5"/>
      <c r="C1858" s="5" t="s">
        <v>428</v>
      </c>
      <c r="D1858" s="2" t="s">
        <v>102</v>
      </c>
      <c r="E1858" s="9"/>
      <c r="F1858" s="4" t="b">
        <v>1</v>
      </c>
      <c r="G1858" s="2" t="s">
        <v>9943</v>
      </c>
      <c r="H1858" s="1"/>
      <c r="I1858" s="1" t="s">
        <v>9944</v>
      </c>
      <c r="J1858" s="2" t="s">
        <v>9945</v>
      </c>
      <c r="K1858" s="2"/>
      <c r="L1858" s="1"/>
      <c r="M1858" s="1"/>
      <c r="N1858" s="1"/>
      <c r="O1858" s="1"/>
      <c r="P1858" s="1" t="s">
        <v>1594</v>
      </c>
      <c r="Q1858" s="2" t="s">
        <v>9946</v>
      </c>
      <c r="R1858" s="1"/>
      <c r="S1858" s="1"/>
      <c r="T1858" s="2" t="s">
        <v>9947</v>
      </c>
      <c r="U1858" s="1"/>
      <c r="V1858" s="1"/>
      <c r="W1858" s="1"/>
      <c r="X1858" s="1"/>
      <c r="Y1858" s="1"/>
      <c r="Z1858" s="1"/>
      <c r="AA1858" s="1"/>
      <c r="AB1858" s="1"/>
      <c r="AC1858" s="1"/>
      <c r="AD1858" s="1"/>
      <c r="AE1858" s="1"/>
      <c r="AF1858" s="1"/>
    </row>
    <row r="1859">
      <c r="A1859" s="1" t="s">
        <v>9948</v>
      </c>
      <c r="B1859" s="5"/>
      <c r="C1859" s="5" t="s">
        <v>463</v>
      </c>
      <c r="D1859" s="2" t="s">
        <v>102</v>
      </c>
      <c r="E1859" s="10"/>
      <c r="F1859" s="11" t="b">
        <v>0</v>
      </c>
      <c r="G1859" s="2" t="s">
        <v>5234</v>
      </c>
      <c r="H1859" s="1"/>
      <c r="I1859" s="1" t="s">
        <v>5235</v>
      </c>
      <c r="J1859" s="2" t="s">
        <v>5236</v>
      </c>
      <c r="K1859" s="2"/>
      <c r="L1859" s="1"/>
      <c r="M1859" s="1"/>
      <c r="N1859" s="1"/>
      <c r="O1859" s="1"/>
      <c r="P1859" s="1"/>
      <c r="Q1859" s="1" t="s">
        <v>9949</v>
      </c>
      <c r="R1859" s="1"/>
      <c r="S1859" s="1"/>
      <c r="T1859" s="1"/>
      <c r="U1859" s="1"/>
      <c r="V1859" s="1"/>
      <c r="W1859" s="1"/>
      <c r="X1859" s="1"/>
      <c r="Y1859" s="1"/>
      <c r="Z1859" s="1"/>
      <c r="AA1859" s="1"/>
      <c r="AB1859" s="1"/>
      <c r="AC1859" s="1"/>
      <c r="AD1859" s="1"/>
      <c r="AE1859" s="1"/>
      <c r="AF1859" s="1"/>
    </row>
    <row r="1860">
      <c r="A1860" s="2" t="s">
        <v>9950</v>
      </c>
      <c r="B1860" s="8"/>
      <c r="C1860" s="8" t="s">
        <v>463</v>
      </c>
      <c r="D1860" s="2" t="s">
        <v>102</v>
      </c>
      <c r="E1860" s="6"/>
      <c r="F1860" s="11" t="b">
        <v>0</v>
      </c>
      <c r="G1860" s="2" t="s">
        <v>9951</v>
      </c>
      <c r="H1860" s="1"/>
      <c r="I1860" s="2" t="s">
        <v>9952</v>
      </c>
      <c r="J1860" s="2" t="s">
        <v>9953</v>
      </c>
      <c r="K1860" s="1"/>
      <c r="L1860" s="1"/>
      <c r="M1860" s="1"/>
      <c r="N1860" s="1"/>
      <c r="O1860" s="1"/>
      <c r="P1860" s="1"/>
      <c r="Q1860" s="2" t="s">
        <v>9954</v>
      </c>
      <c r="R1860" s="1"/>
      <c r="S1860" s="1"/>
      <c r="T1860" s="1"/>
      <c r="U1860" s="1"/>
      <c r="V1860" s="1"/>
      <c r="W1860" s="1"/>
      <c r="X1860" s="1"/>
      <c r="Y1860" s="1"/>
      <c r="Z1860" s="1"/>
      <c r="AA1860" s="1"/>
      <c r="AB1860" s="1"/>
      <c r="AC1860" s="1"/>
      <c r="AD1860" s="1"/>
      <c r="AE1860" s="1"/>
      <c r="AF1860" s="1"/>
    </row>
    <row r="1861">
      <c r="A1861" s="2" t="s">
        <v>9955</v>
      </c>
      <c r="B1861" s="8"/>
      <c r="C1861" s="8" t="s">
        <v>463</v>
      </c>
      <c r="D1861" s="2" t="s">
        <v>102</v>
      </c>
      <c r="E1861" s="7"/>
      <c r="F1861" s="11" t="b">
        <v>0</v>
      </c>
      <c r="G1861" s="2" t="s">
        <v>9956</v>
      </c>
      <c r="H1861" s="1"/>
      <c r="I1861" s="2" t="s">
        <v>9957</v>
      </c>
      <c r="J1861" s="2" t="s">
        <v>9958</v>
      </c>
      <c r="K1861" s="1"/>
      <c r="L1861" s="1"/>
      <c r="M1861" s="1"/>
      <c r="N1861" s="1"/>
      <c r="O1861" s="1"/>
      <c r="P1861" s="1"/>
      <c r="Q1861" s="2" t="s">
        <v>9959</v>
      </c>
      <c r="R1861" s="1"/>
      <c r="S1861" s="1"/>
      <c r="T1861" s="1"/>
      <c r="U1861" s="1"/>
      <c r="V1861" s="1"/>
      <c r="W1861" s="1"/>
      <c r="X1861" s="1"/>
      <c r="Y1861" s="1"/>
      <c r="Z1861" s="1"/>
      <c r="AA1861" s="1"/>
      <c r="AB1861" s="1"/>
      <c r="AC1861" s="1"/>
      <c r="AD1861" s="1"/>
      <c r="AE1861" s="1"/>
      <c r="AF1861" s="1"/>
    </row>
    <row r="1862">
      <c r="A1862" s="2" t="s">
        <v>9960</v>
      </c>
      <c r="B1862" s="8"/>
      <c r="C1862" s="8" t="s">
        <v>463</v>
      </c>
      <c r="D1862" s="2" t="s">
        <v>102</v>
      </c>
      <c r="E1862" s="6"/>
      <c r="F1862" s="11" t="b">
        <v>0</v>
      </c>
      <c r="G1862" s="2" t="s">
        <v>9961</v>
      </c>
      <c r="H1862" s="1"/>
      <c r="I1862" s="2" t="s">
        <v>9962</v>
      </c>
      <c r="J1862" s="2" t="s">
        <v>9963</v>
      </c>
      <c r="K1862" s="1"/>
      <c r="L1862" s="1"/>
      <c r="M1862" s="1"/>
      <c r="N1862" s="1"/>
      <c r="O1862" s="1"/>
      <c r="P1862" s="1"/>
      <c r="Q1862" s="2" t="s">
        <v>9964</v>
      </c>
      <c r="R1862" s="1"/>
      <c r="S1862" s="1"/>
      <c r="T1862" s="1"/>
      <c r="U1862" s="1"/>
      <c r="V1862" s="1"/>
      <c r="W1862" s="1"/>
      <c r="X1862" s="1"/>
      <c r="Y1862" s="1"/>
      <c r="Z1862" s="1"/>
      <c r="AA1862" s="1"/>
      <c r="AB1862" s="1"/>
      <c r="AC1862" s="1"/>
      <c r="AD1862" s="1"/>
      <c r="AE1862" s="1"/>
      <c r="AF1862" s="1"/>
    </row>
    <row r="1863">
      <c r="A1863" s="2" t="s">
        <v>9965</v>
      </c>
      <c r="B1863" s="8"/>
      <c r="C1863" s="8" t="s">
        <v>463</v>
      </c>
      <c r="D1863" s="2" t="s">
        <v>102</v>
      </c>
      <c r="E1863" s="7"/>
      <c r="F1863" s="11" t="b">
        <v>0</v>
      </c>
      <c r="G1863" s="2" t="s">
        <v>9966</v>
      </c>
      <c r="H1863" s="1"/>
      <c r="I1863" s="2" t="s">
        <v>9967</v>
      </c>
      <c r="J1863" s="2" t="s">
        <v>9968</v>
      </c>
      <c r="K1863" s="1"/>
      <c r="L1863" s="1"/>
      <c r="M1863" s="1"/>
      <c r="N1863" s="1"/>
      <c r="O1863" s="1"/>
      <c r="P1863" s="1"/>
      <c r="Q1863" s="2" t="s">
        <v>9969</v>
      </c>
      <c r="R1863" s="1"/>
      <c r="S1863" s="1"/>
      <c r="T1863" s="1"/>
      <c r="U1863" s="1"/>
      <c r="V1863" s="1"/>
      <c r="W1863" s="1"/>
      <c r="X1863" s="1"/>
      <c r="Y1863" s="1"/>
      <c r="Z1863" s="1"/>
      <c r="AA1863" s="1"/>
      <c r="AB1863" s="1"/>
      <c r="AC1863" s="1"/>
      <c r="AD1863" s="1"/>
      <c r="AE1863" s="1"/>
      <c r="AF1863" s="1"/>
    </row>
    <row r="1864">
      <c r="A1864" s="1" t="s">
        <v>9970</v>
      </c>
      <c r="B1864" s="5"/>
      <c r="C1864" s="5" t="s">
        <v>428</v>
      </c>
      <c r="D1864" s="2" t="s">
        <v>464</v>
      </c>
      <c r="E1864" s="9"/>
      <c r="F1864" s="4" t="b">
        <v>1</v>
      </c>
      <c r="G1864" s="2" t="s">
        <v>9971</v>
      </c>
      <c r="H1864" s="1"/>
      <c r="I1864" s="1" t="s">
        <v>9972</v>
      </c>
      <c r="J1864" s="2" t="s">
        <v>9973</v>
      </c>
      <c r="K1864" s="1"/>
      <c r="L1864" s="1"/>
      <c r="M1864" s="1"/>
      <c r="N1864" s="1"/>
      <c r="O1864" s="1"/>
      <c r="P1864" s="1"/>
      <c r="Q1864" s="2" t="s">
        <v>9974</v>
      </c>
      <c r="R1864" s="1"/>
      <c r="S1864" s="1"/>
      <c r="T1864" s="1"/>
      <c r="U1864" s="1"/>
      <c r="V1864" s="1"/>
      <c r="W1864" s="1"/>
      <c r="X1864" s="1"/>
      <c r="Y1864" s="1"/>
      <c r="Z1864" s="1"/>
      <c r="AA1864" s="1"/>
      <c r="AB1864" s="1"/>
      <c r="AC1864" s="1"/>
      <c r="AD1864" s="1"/>
      <c r="AE1864" s="1"/>
      <c r="AF1864" s="1"/>
    </row>
    <row r="1865">
      <c r="A1865" s="2" t="s">
        <v>9975</v>
      </c>
      <c r="B1865" s="8"/>
      <c r="C1865" s="8" t="s">
        <v>463</v>
      </c>
      <c r="D1865" s="2" t="s">
        <v>523</v>
      </c>
      <c r="E1865" s="7"/>
      <c r="F1865" s="11" t="b">
        <v>0</v>
      </c>
      <c r="G1865" s="2" t="s">
        <v>9976</v>
      </c>
      <c r="H1865" s="1"/>
      <c r="I1865" s="2" t="s">
        <v>9977</v>
      </c>
      <c r="J1865" s="2" t="s">
        <v>9978</v>
      </c>
      <c r="K1865" s="1"/>
      <c r="L1865" s="1"/>
      <c r="M1865" s="1"/>
      <c r="N1865" s="1"/>
      <c r="O1865" s="1"/>
      <c r="P1865" s="1"/>
      <c r="Q1865" s="2" t="s">
        <v>9979</v>
      </c>
      <c r="R1865" s="1"/>
      <c r="S1865" s="1"/>
      <c r="T1865" s="1"/>
      <c r="U1865" s="1"/>
      <c r="V1865" s="1"/>
      <c r="W1865" s="1"/>
      <c r="X1865" s="1"/>
      <c r="Y1865" s="1"/>
      <c r="Z1865" s="1"/>
      <c r="AA1865" s="1"/>
      <c r="AB1865" s="1"/>
      <c r="AC1865" s="1"/>
      <c r="AD1865" s="1"/>
      <c r="AE1865" s="1"/>
      <c r="AF1865" s="1"/>
    </row>
    <row r="1866">
      <c r="A1866" s="2" t="s">
        <v>9980</v>
      </c>
      <c r="B1866" s="8"/>
      <c r="C1866" s="8" t="s">
        <v>463</v>
      </c>
      <c r="D1866" s="2" t="s">
        <v>102</v>
      </c>
      <c r="E1866" s="6"/>
      <c r="F1866" s="11" t="b">
        <v>0</v>
      </c>
      <c r="G1866" s="2" t="s">
        <v>9981</v>
      </c>
      <c r="H1866" s="1"/>
      <c r="I1866" s="2" t="s">
        <v>9982</v>
      </c>
      <c r="J1866" s="2" t="s">
        <v>9983</v>
      </c>
      <c r="K1866" s="1"/>
      <c r="L1866" s="1"/>
      <c r="M1866" s="1"/>
      <c r="N1866" s="1"/>
      <c r="O1866" s="1"/>
      <c r="P1866" s="1"/>
      <c r="Q1866" s="2" t="s">
        <v>9984</v>
      </c>
      <c r="R1866" s="1"/>
      <c r="S1866" s="1"/>
      <c r="T1866" s="1"/>
      <c r="U1866" s="1"/>
      <c r="V1866" s="1"/>
      <c r="W1866" s="1"/>
      <c r="X1866" s="1"/>
      <c r="Y1866" s="1"/>
      <c r="Z1866" s="1"/>
      <c r="AA1866" s="1"/>
      <c r="AB1866" s="1"/>
      <c r="AC1866" s="1"/>
      <c r="AD1866" s="1"/>
      <c r="AE1866" s="1"/>
      <c r="AF1866" s="1"/>
    </row>
    <row r="1867">
      <c r="A1867" s="2" t="s">
        <v>9985</v>
      </c>
      <c r="B1867" s="8"/>
      <c r="C1867" s="8" t="s">
        <v>463</v>
      </c>
      <c r="D1867" s="2" t="s">
        <v>102</v>
      </c>
      <c r="E1867" s="7"/>
      <c r="F1867" s="11" t="b">
        <v>0</v>
      </c>
      <c r="G1867" s="2" t="s">
        <v>9986</v>
      </c>
      <c r="H1867" s="1"/>
      <c r="I1867" s="2" t="s">
        <v>9987</v>
      </c>
      <c r="J1867" s="2" t="s">
        <v>9988</v>
      </c>
      <c r="K1867" s="1"/>
      <c r="L1867" s="1"/>
      <c r="M1867" s="1"/>
      <c r="N1867" s="1"/>
      <c r="O1867" s="1"/>
      <c r="P1867" s="1"/>
      <c r="Q1867" s="2" t="s">
        <v>9989</v>
      </c>
      <c r="R1867" s="1"/>
      <c r="S1867" s="1"/>
      <c r="T1867" s="1"/>
      <c r="U1867" s="1"/>
      <c r="V1867" s="1"/>
      <c r="W1867" s="1"/>
      <c r="X1867" s="1"/>
      <c r="Y1867" s="1"/>
      <c r="Z1867" s="1"/>
      <c r="AA1867" s="1"/>
      <c r="AB1867" s="1"/>
      <c r="AC1867" s="1"/>
      <c r="AD1867" s="1"/>
      <c r="AE1867" s="1"/>
      <c r="AF1867" s="1"/>
    </row>
    <row r="1868">
      <c r="A1868" s="2" t="s">
        <v>9990</v>
      </c>
      <c r="B1868" s="8"/>
      <c r="C1868" s="8" t="s">
        <v>463</v>
      </c>
      <c r="D1868" s="2" t="s">
        <v>102</v>
      </c>
      <c r="E1868" s="6"/>
      <c r="F1868" s="11" t="b">
        <v>0</v>
      </c>
      <c r="G1868" s="2" t="s">
        <v>9991</v>
      </c>
      <c r="H1868" s="1"/>
      <c r="I1868" s="2" t="s">
        <v>9992</v>
      </c>
      <c r="J1868" s="2" t="s">
        <v>9993</v>
      </c>
      <c r="K1868" s="1"/>
      <c r="L1868" s="1"/>
      <c r="M1868" s="1"/>
      <c r="N1868" s="1"/>
      <c r="O1868" s="1"/>
      <c r="P1868" s="1"/>
      <c r="Q1868" s="2" t="s">
        <v>9994</v>
      </c>
      <c r="R1868" s="1"/>
      <c r="S1868" s="1"/>
      <c r="T1868" s="1"/>
      <c r="U1868" s="1"/>
      <c r="V1868" s="1"/>
      <c r="W1868" s="1"/>
      <c r="X1868" s="1"/>
      <c r="Y1868" s="1"/>
      <c r="Z1868" s="1"/>
      <c r="AA1868" s="1"/>
      <c r="AB1868" s="1"/>
      <c r="AC1868" s="1"/>
      <c r="AD1868" s="1"/>
      <c r="AE1868" s="1"/>
      <c r="AF1868" s="1"/>
    </row>
    <row r="1869">
      <c r="A1869" s="2" t="s">
        <v>9995</v>
      </c>
      <c r="B1869" s="8"/>
      <c r="C1869" s="8" t="s">
        <v>463</v>
      </c>
      <c r="D1869" s="2" t="s">
        <v>102</v>
      </c>
      <c r="E1869" s="7"/>
      <c r="F1869" s="11" t="b">
        <v>0</v>
      </c>
      <c r="G1869" s="2" t="s">
        <v>9996</v>
      </c>
      <c r="H1869" s="1"/>
      <c r="I1869" s="2" t="s">
        <v>9997</v>
      </c>
      <c r="J1869" s="2" t="s">
        <v>9998</v>
      </c>
      <c r="K1869" s="1"/>
      <c r="L1869" s="1"/>
      <c r="M1869" s="1"/>
      <c r="N1869" s="1"/>
      <c r="O1869" s="1"/>
      <c r="P1869" s="1"/>
      <c r="Q1869" s="2" t="s">
        <v>9999</v>
      </c>
      <c r="R1869" s="1"/>
      <c r="S1869" s="1"/>
      <c r="T1869" s="1"/>
      <c r="U1869" s="1"/>
      <c r="V1869" s="1"/>
      <c r="W1869" s="1"/>
      <c r="X1869" s="1"/>
      <c r="Y1869" s="1"/>
      <c r="Z1869" s="1"/>
      <c r="AA1869" s="1"/>
      <c r="AB1869" s="1"/>
      <c r="AC1869" s="1"/>
      <c r="AD1869" s="1"/>
      <c r="AE1869" s="1"/>
      <c r="AF1869" s="1"/>
    </row>
    <row r="1870">
      <c r="A1870" s="1" t="s">
        <v>10000</v>
      </c>
      <c r="B1870" s="5"/>
      <c r="C1870" s="5" t="s">
        <v>463</v>
      </c>
      <c r="D1870" s="2" t="s">
        <v>102</v>
      </c>
      <c r="E1870" s="9"/>
      <c r="F1870" s="11" t="b">
        <v>0</v>
      </c>
      <c r="G1870" s="2" t="s">
        <v>10001</v>
      </c>
      <c r="H1870" s="1" t="s">
        <v>10002</v>
      </c>
      <c r="I1870" s="1" t="s">
        <v>10003</v>
      </c>
      <c r="J1870" s="2" t="s">
        <v>10004</v>
      </c>
      <c r="K1870" s="2"/>
      <c r="L1870" s="1"/>
      <c r="M1870" s="1"/>
      <c r="N1870" s="1"/>
      <c r="O1870" s="1"/>
      <c r="P1870" s="1"/>
      <c r="Q1870" s="1" t="s">
        <v>10005</v>
      </c>
      <c r="R1870" s="1"/>
      <c r="S1870" s="1"/>
      <c r="T1870" s="1"/>
      <c r="U1870" s="1"/>
      <c r="V1870" s="1"/>
      <c r="W1870" s="1"/>
      <c r="X1870" s="1"/>
      <c r="Y1870" s="1"/>
      <c r="Z1870" s="1"/>
      <c r="AA1870" s="1"/>
      <c r="AB1870" s="1"/>
      <c r="AC1870" s="1"/>
      <c r="AD1870" s="1"/>
      <c r="AE1870" s="1"/>
      <c r="AF1870" s="1"/>
    </row>
    <row r="1871">
      <c r="A1871" s="2" t="s">
        <v>10006</v>
      </c>
      <c r="B1871" s="8"/>
      <c r="C1871" s="8" t="s">
        <v>463</v>
      </c>
      <c r="D1871" s="2" t="s">
        <v>102</v>
      </c>
      <c r="E1871" s="7"/>
      <c r="F1871" s="11" t="b">
        <v>0</v>
      </c>
      <c r="G1871" s="2" t="s">
        <v>10007</v>
      </c>
      <c r="H1871" s="1"/>
      <c r="I1871" s="2" t="s">
        <v>10008</v>
      </c>
      <c r="J1871" s="2" t="s">
        <v>10009</v>
      </c>
      <c r="K1871" s="1"/>
      <c r="L1871" s="1"/>
      <c r="M1871" s="1"/>
      <c r="N1871" s="1"/>
      <c r="O1871" s="1"/>
      <c r="P1871" s="1"/>
      <c r="Q1871" s="2" t="s">
        <v>10010</v>
      </c>
      <c r="R1871" s="1"/>
      <c r="S1871" s="1"/>
      <c r="T1871" s="1"/>
      <c r="U1871" s="1"/>
      <c r="V1871" s="1"/>
      <c r="W1871" s="1"/>
      <c r="X1871" s="1"/>
      <c r="Y1871" s="1"/>
      <c r="Z1871" s="1"/>
      <c r="AA1871" s="1"/>
      <c r="AB1871" s="1"/>
      <c r="AC1871" s="1"/>
      <c r="AD1871" s="1"/>
      <c r="AE1871" s="1"/>
      <c r="AF1871" s="1"/>
    </row>
    <row r="1872">
      <c r="A1872" s="2" t="s">
        <v>10011</v>
      </c>
      <c r="B1872" s="8"/>
      <c r="C1872" s="8" t="s">
        <v>463</v>
      </c>
      <c r="D1872" s="2" t="s">
        <v>102</v>
      </c>
      <c r="E1872" s="6"/>
      <c r="F1872" s="11" t="b">
        <v>0</v>
      </c>
      <c r="G1872" s="2" t="s">
        <v>10012</v>
      </c>
      <c r="H1872" s="1"/>
      <c r="I1872" s="2" t="s">
        <v>10013</v>
      </c>
      <c r="J1872" s="2" t="s">
        <v>10014</v>
      </c>
      <c r="K1872" s="1"/>
      <c r="L1872" s="1"/>
      <c r="M1872" s="1"/>
      <c r="N1872" s="1"/>
      <c r="O1872" s="1"/>
      <c r="P1872" s="1"/>
      <c r="Q1872" s="2" t="s">
        <v>10015</v>
      </c>
      <c r="R1872" s="1"/>
      <c r="S1872" s="1"/>
      <c r="T1872" s="1"/>
      <c r="U1872" s="1"/>
      <c r="V1872" s="1"/>
      <c r="W1872" s="1"/>
      <c r="X1872" s="1"/>
      <c r="Y1872" s="1"/>
      <c r="Z1872" s="1"/>
      <c r="AA1872" s="1"/>
      <c r="AB1872" s="1"/>
      <c r="AC1872" s="1"/>
      <c r="AD1872" s="1"/>
      <c r="AE1872" s="1"/>
      <c r="AF1872" s="1"/>
    </row>
    <row r="1873">
      <c r="A1873" s="1" t="s">
        <v>10016</v>
      </c>
      <c r="B1873" s="5"/>
      <c r="C1873" s="5" t="s">
        <v>428</v>
      </c>
      <c r="D1873" s="2" t="s">
        <v>102</v>
      </c>
      <c r="E1873" s="10"/>
      <c r="F1873" s="4" t="b">
        <v>1</v>
      </c>
      <c r="G1873" s="2" t="s">
        <v>10017</v>
      </c>
      <c r="H1873" s="1"/>
      <c r="I1873" s="1" t="s">
        <v>10018</v>
      </c>
      <c r="J1873" s="2" t="s">
        <v>10019</v>
      </c>
      <c r="K1873" s="2"/>
      <c r="L1873" s="1"/>
      <c r="M1873" s="1"/>
      <c r="N1873" s="1"/>
      <c r="O1873" s="1"/>
      <c r="P1873" s="2" t="s">
        <v>2315</v>
      </c>
      <c r="Q1873" s="2" t="s">
        <v>10020</v>
      </c>
      <c r="R1873" s="1"/>
      <c r="S1873" s="1"/>
      <c r="T1873" s="1"/>
      <c r="U1873" s="1"/>
      <c r="V1873" s="1"/>
      <c r="W1873" s="1"/>
      <c r="X1873" s="1"/>
      <c r="Y1873" s="1"/>
      <c r="Z1873" s="1"/>
      <c r="AA1873" s="1"/>
      <c r="AB1873" s="1"/>
      <c r="AC1873" s="1"/>
      <c r="AD1873" s="1"/>
      <c r="AE1873" s="1"/>
      <c r="AF1873" s="1"/>
    </row>
    <row r="1874">
      <c r="A1874" s="2" t="s">
        <v>10021</v>
      </c>
      <c r="B1874" s="5"/>
      <c r="C1874" s="5" t="s">
        <v>428</v>
      </c>
      <c r="D1874" s="2" t="s">
        <v>102</v>
      </c>
      <c r="E1874" s="9"/>
      <c r="F1874" s="4" t="b">
        <v>1</v>
      </c>
      <c r="G1874" s="2" t="s">
        <v>10022</v>
      </c>
      <c r="H1874" s="1"/>
      <c r="I1874" s="2" t="s">
        <v>10023</v>
      </c>
      <c r="J1874" s="2" t="s">
        <v>10024</v>
      </c>
      <c r="K1874" s="2"/>
      <c r="L1874" s="1"/>
      <c r="M1874" s="1"/>
      <c r="N1874" s="1"/>
      <c r="O1874" s="1"/>
      <c r="P1874" s="2" t="s">
        <v>756</v>
      </c>
      <c r="Q1874" s="2" t="s">
        <v>10025</v>
      </c>
      <c r="R1874" s="1"/>
      <c r="S1874" s="1"/>
      <c r="T1874" s="2" t="s">
        <v>10026</v>
      </c>
      <c r="U1874" s="1"/>
      <c r="V1874" s="1"/>
      <c r="W1874" s="1"/>
      <c r="X1874" s="1"/>
      <c r="Y1874" s="1"/>
      <c r="Z1874" s="1"/>
      <c r="AA1874" s="1"/>
      <c r="AB1874" s="1"/>
      <c r="AC1874" s="1"/>
      <c r="AD1874" s="1"/>
      <c r="AE1874" s="1"/>
      <c r="AF1874" s="1"/>
    </row>
    <row r="1875">
      <c r="A1875" s="2" t="s">
        <v>10027</v>
      </c>
      <c r="B1875" s="8"/>
      <c r="C1875" s="8" t="s">
        <v>463</v>
      </c>
      <c r="D1875" s="2" t="s">
        <v>523</v>
      </c>
      <c r="E1875" s="10"/>
      <c r="F1875" s="11" t="b">
        <v>0</v>
      </c>
      <c r="G1875" s="2" t="s">
        <v>10028</v>
      </c>
      <c r="H1875" s="1"/>
      <c r="I1875" s="1" t="s">
        <v>384</v>
      </c>
      <c r="J1875" s="2" t="s">
        <v>10029</v>
      </c>
      <c r="K1875" s="1"/>
      <c r="L1875" s="1"/>
      <c r="M1875" s="1"/>
      <c r="N1875" s="1"/>
      <c r="O1875" s="1"/>
      <c r="P1875" s="1"/>
      <c r="Q1875" s="2" t="s">
        <v>10030</v>
      </c>
      <c r="R1875" s="1"/>
      <c r="S1875" s="1"/>
      <c r="T1875" s="1"/>
      <c r="U1875" s="1"/>
      <c r="V1875" s="1"/>
      <c r="W1875" s="1"/>
      <c r="X1875" s="1"/>
      <c r="Y1875" s="1"/>
      <c r="Z1875" s="1"/>
      <c r="AA1875" s="1"/>
      <c r="AB1875" s="1"/>
      <c r="AC1875" s="1"/>
      <c r="AD1875" s="1"/>
      <c r="AE1875" s="1"/>
      <c r="AF1875" s="1"/>
    </row>
    <row r="1876">
      <c r="A1876" s="1" t="s">
        <v>10031</v>
      </c>
      <c r="B1876" s="5"/>
      <c r="C1876" s="5" t="s">
        <v>428</v>
      </c>
      <c r="D1876" s="2" t="s">
        <v>102</v>
      </c>
      <c r="E1876" s="9"/>
      <c r="F1876" s="4" t="b">
        <v>1</v>
      </c>
      <c r="G1876" s="2" t="s">
        <v>10032</v>
      </c>
      <c r="H1876" s="1"/>
      <c r="I1876" s="1" t="s">
        <v>10033</v>
      </c>
      <c r="J1876" s="2" t="s">
        <v>10034</v>
      </c>
      <c r="K1876" s="1"/>
      <c r="L1876" s="1"/>
      <c r="M1876" s="1"/>
      <c r="N1876" s="1"/>
      <c r="O1876" s="1"/>
      <c r="P1876" s="1" t="s">
        <v>770</v>
      </c>
      <c r="Q1876" s="2" t="s">
        <v>10035</v>
      </c>
      <c r="R1876" s="1"/>
      <c r="S1876" s="1"/>
      <c r="T1876" s="1"/>
      <c r="U1876" s="1"/>
      <c r="V1876" s="1"/>
      <c r="W1876" s="1"/>
      <c r="X1876" s="1"/>
      <c r="Y1876" s="1"/>
      <c r="Z1876" s="1"/>
      <c r="AA1876" s="1"/>
      <c r="AB1876" s="1"/>
      <c r="AC1876" s="1"/>
      <c r="AD1876" s="1"/>
      <c r="AE1876" s="1"/>
      <c r="AF1876" s="1"/>
    </row>
    <row r="1877">
      <c r="A1877" s="1" t="s">
        <v>10036</v>
      </c>
      <c r="B1877" s="5"/>
      <c r="C1877" s="5" t="s">
        <v>463</v>
      </c>
      <c r="D1877" s="2" t="s">
        <v>102</v>
      </c>
      <c r="E1877" s="10"/>
      <c r="F1877" s="11" t="b">
        <v>0</v>
      </c>
      <c r="G1877" s="2" t="s">
        <v>10037</v>
      </c>
      <c r="H1877" s="1"/>
      <c r="I1877" s="1" t="s">
        <v>10038</v>
      </c>
      <c r="J1877" s="2" t="s">
        <v>10039</v>
      </c>
      <c r="K1877" s="2"/>
      <c r="L1877" s="1"/>
      <c r="M1877" s="1"/>
      <c r="N1877" s="1"/>
      <c r="O1877" s="1"/>
      <c r="P1877" s="1"/>
      <c r="Q1877" s="1" t="s">
        <v>10040</v>
      </c>
      <c r="R1877" s="1"/>
      <c r="S1877" s="1"/>
      <c r="T1877" s="1"/>
      <c r="U1877" s="1"/>
      <c r="V1877" s="1"/>
      <c r="W1877" s="1"/>
      <c r="X1877" s="1"/>
      <c r="Y1877" s="1"/>
      <c r="Z1877" s="1"/>
      <c r="AA1877" s="1"/>
      <c r="AB1877" s="1"/>
      <c r="AC1877" s="1"/>
      <c r="AD1877" s="1"/>
      <c r="AE1877" s="1"/>
      <c r="AF1877" s="1"/>
    </row>
    <row r="1878">
      <c r="A1878" s="2" t="s">
        <v>10041</v>
      </c>
      <c r="B1878" s="8"/>
      <c r="C1878" s="8" t="s">
        <v>428</v>
      </c>
      <c r="D1878" s="2" t="s">
        <v>102</v>
      </c>
      <c r="E1878" s="9"/>
      <c r="F1878" s="4" t="b">
        <v>1</v>
      </c>
      <c r="G1878" s="2" t="s">
        <v>10042</v>
      </c>
      <c r="H1878" s="1"/>
      <c r="I1878" s="2" t="s">
        <v>10043</v>
      </c>
      <c r="J1878" s="2" t="s">
        <v>10044</v>
      </c>
      <c r="K1878" s="2"/>
      <c r="L1878" s="2" t="s">
        <v>10045</v>
      </c>
      <c r="M1878" s="1"/>
      <c r="N1878" s="1"/>
      <c r="O1878" s="1"/>
      <c r="P1878" s="2" t="s">
        <v>1607</v>
      </c>
      <c r="Q1878" s="2" t="s">
        <v>10046</v>
      </c>
      <c r="R1878" s="1"/>
      <c r="S1878" s="1"/>
      <c r="T1878" s="2" t="s">
        <v>10047</v>
      </c>
      <c r="U1878" s="1"/>
      <c r="V1878" s="1"/>
      <c r="W1878" s="1"/>
      <c r="X1878" s="1"/>
      <c r="Y1878" s="1"/>
      <c r="Z1878" s="1"/>
      <c r="AA1878" s="1"/>
      <c r="AB1878" s="1"/>
      <c r="AC1878" s="1"/>
      <c r="AD1878" s="1"/>
      <c r="AE1878" s="1"/>
      <c r="AF1878" s="1"/>
    </row>
    <row r="1879">
      <c r="A1879" s="2" t="s">
        <v>10048</v>
      </c>
      <c r="B1879" s="8"/>
      <c r="C1879" s="8" t="s">
        <v>361</v>
      </c>
      <c r="D1879" s="1" t="s">
        <v>4239</v>
      </c>
      <c r="E1879" s="7"/>
      <c r="F1879" s="11" t="b">
        <v>0</v>
      </c>
      <c r="G1879" s="2" t="s">
        <v>10049</v>
      </c>
      <c r="H1879" s="1"/>
      <c r="I1879" s="2" t="s">
        <v>10050</v>
      </c>
      <c r="J1879" s="2" t="s">
        <v>10051</v>
      </c>
      <c r="K1879" s="2"/>
      <c r="L1879" s="1"/>
      <c r="M1879" s="1"/>
      <c r="N1879" s="1"/>
      <c r="O1879" s="1"/>
      <c r="P1879" s="1"/>
      <c r="Q1879" s="2" t="s">
        <v>10052</v>
      </c>
      <c r="R1879" s="1"/>
      <c r="S1879" s="1"/>
      <c r="T1879" s="1"/>
      <c r="U1879" s="1"/>
      <c r="V1879" s="1"/>
      <c r="W1879" s="1"/>
      <c r="X1879" s="1"/>
      <c r="Y1879" s="1"/>
      <c r="Z1879" s="1"/>
      <c r="AA1879" s="1"/>
      <c r="AB1879" s="1"/>
      <c r="AC1879" s="1"/>
      <c r="AD1879" s="1"/>
      <c r="AE1879" s="1"/>
      <c r="AF1879" s="1"/>
    </row>
    <row r="1880">
      <c r="A1880" s="1" t="s">
        <v>10053</v>
      </c>
      <c r="B1880" s="8"/>
      <c r="C1880" s="8" t="s">
        <v>474</v>
      </c>
      <c r="D1880" s="2" t="s">
        <v>475</v>
      </c>
      <c r="E1880" s="9"/>
      <c r="F1880" s="4" t="b">
        <v>1</v>
      </c>
      <c r="G1880" s="2" t="s">
        <v>10054</v>
      </c>
      <c r="H1880" s="1"/>
      <c r="I1880" s="1" t="s">
        <v>10055</v>
      </c>
      <c r="J1880" s="2" t="s">
        <v>10056</v>
      </c>
      <c r="K1880" s="2"/>
      <c r="L1880" s="1"/>
      <c r="M1880" s="1"/>
      <c r="N1880" s="1"/>
      <c r="O1880" s="1"/>
      <c r="P1880" s="1" t="s">
        <v>5759</v>
      </c>
      <c r="Q1880" s="2" t="s">
        <v>10057</v>
      </c>
      <c r="R1880" s="1"/>
      <c r="S1880" s="1"/>
      <c r="T1880" s="2" t="s">
        <v>10058</v>
      </c>
      <c r="U1880" s="1"/>
      <c r="V1880" s="1"/>
      <c r="W1880" s="1"/>
      <c r="X1880" s="1"/>
      <c r="Y1880" s="1"/>
      <c r="Z1880" s="1"/>
      <c r="AA1880" s="1"/>
      <c r="AB1880" s="1"/>
      <c r="AC1880" s="1"/>
      <c r="AD1880" s="1"/>
      <c r="AE1880" s="1"/>
      <c r="AF1880" s="1"/>
    </row>
    <row r="1881">
      <c r="A1881" s="1" t="s">
        <v>10059</v>
      </c>
      <c r="B1881" s="5"/>
      <c r="C1881" s="5" t="s">
        <v>463</v>
      </c>
      <c r="D1881" s="2" t="s">
        <v>102</v>
      </c>
      <c r="E1881" s="10"/>
      <c r="F1881" s="11" t="b">
        <v>0</v>
      </c>
      <c r="G1881" s="2" t="s">
        <v>10060</v>
      </c>
      <c r="H1881" s="1"/>
      <c r="I1881" s="1" t="s">
        <v>10061</v>
      </c>
      <c r="J1881" s="2" t="s">
        <v>10062</v>
      </c>
      <c r="K1881" s="2"/>
      <c r="L1881" s="1"/>
      <c r="M1881" s="1"/>
      <c r="N1881" s="1"/>
      <c r="O1881" s="1"/>
      <c r="P1881" s="1"/>
      <c r="Q1881" s="1" t="s">
        <v>10063</v>
      </c>
      <c r="R1881" s="1"/>
      <c r="S1881" s="1"/>
      <c r="T1881" s="1"/>
      <c r="U1881" s="1"/>
      <c r="V1881" s="1"/>
      <c r="W1881" s="1"/>
      <c r="X1881" s="1"/>
      <c r="Y1881" s="1"/>
      <c r="Z1881" s="1"/>
      <c r="AA1881" s="1"/>
      <c r="AB1881" s="1"/>
      <c r="AC1881" s="1"/>
      <c r="AD1881" s="1"/>
      <c r="AE1881" s="1"/>
      <c r="AF1881" s="1"/>
    </row>
    <row r="1882">
      <c r="A1882" s="2" t="s">
        <v>10064</v>
      </c>
      <c r="B1882" s="8"/>
      <c r="C1882" s="8" t="s">
        <v>463</v>
      </c>
      <c r="D1882" s="2" t="s">
        <v>102</v>
      </c>
      <c r="E1882" s="6"/>
      <c r="F1882" s="11" t="b">
        <v>0</v>
      </c>
      <c r="G1882" s="2" t="s">
        <v>10065</v>
      </c>
      <c r="H1882" s="1"/>
      <c r="I1882" s="2" t="s">
        <v>10066</v>
      </c>
      <c r="J1882" s="2" t="s">
        <v>10067</v>
      </c>
      <c r="K1882" s="1"/>
      <c r="L1882" s="1"/>
      <c r="M1882" s="1"/>
      <c r="N1882" s="1"/>
      <c r="O1882" s="1"/>
      <c r="P1882" s="1"/>
      <c r="Q1882" s="2" t="s">
        <v>10068</v>
      </c>
      <c r="R1882" s="1"/>
      <c r="S1882" s="1"/>
      <c r="T1882" s="1"/>
      <c r="U1882" s="1"/>
      <c r="V1882" s="1"/>
      <c r="W1882" s="1"/>
      <c r="X1882" s="1"/>
      <c r="Y1882" s="1"/>
      <c r="Z1882" s="1"/>
      <c r="AA1882" s="1"/>
      <c r="AB1882" s="1"/>
      <c r="AC1882" s="1"/>
      <c r="AD1882" s="1"/>
      <c r="AE1882" s="1"/>
      <c r="AF1882" s="1"/>
    </row>
    <row r="1883">
      <c r="A1883" s="2" t="s">
        <v>10069</v>
      </c>
      <c r="B1883" s="8"/>
      <c r="C1883" s="8" t="s">
        <v>428</v>
      </c>
      <c r="D1883" s="2" t="s">
        <v>102</v>
      </c>
      <c r="E1883" s="10"/>
      <c r="F1883" s="4" t="b">
        <v>1</v>
      </c>
      <c r="G1883" s="2" t="s">
        <v>10070</v>
      </c>
      <c r="H1883" s="1"/>
      <c r="I1883" s="2" t="s">
        <v>10071</v>
      </c>
      <c r="J1883" s="2" t="s">
        <v>10072</v>
      </c>
      <c r="K1883" s="2"/>
      <c r="L1883" s="1"/>
      <c r="M1883" s="1"/>
      <c r="N1883" s="1"/>
      <c r="O1883" s="1"/>
      <c r="P1883" s="1"/>
      <c r="Q1883" s="2" t="s">
        <v>10073</v>
      </c>
      <c r="R1883" s="1"/>
      <c r="S1883" s="1"/>
      <c r="T1883" s="1"/>
      <c r="U1883" s="1"/>
      <c r="V1883" s="1"/>
      <c r="W1883" s="1"/>
      <c r="X1883" s="1"/>
      <c r="Y1883" s="1"/>
      <c r="Z1883" s="1"/>
      <c r="AA1883" s="1"/>
      <c r="AB1883" s="1"/>
      <c r="AC1883" s="1"/>
      <c r="AD1883" s="1"/>
      <c r="AE1883" s="1"/>
      <c r="AF1883" s="1"/>
    </row>
    <row r="1884">
      <c r="A1884" s="2" t="s">
        <v>10074</v>
      </c>
      <c r="B1884" s="5"/>
      <c r="C1884" s="8" t="s">
        <v>463</v>
      </c>
      <c r="D1884" s="2" t="s">
        <v>102</v>
      </c>
      <c r="E1884" s="6"/>
      <c r="F1884" s="11" t="b">
        <v>0</v>
      </c>
      <c r="G1884" s="2" t="s">
        <v>10075</v>
      </c>
      <c r="H1884" s="1"/>
      <c r="I1884" s="2" t="s">
        <v>10076</v>
      </c>
      <c r="J1884" s="2" t="s">
        <v>10077</v>
      </c>
      <c r="K1884" s="1"/>
      <c r="L1884" s="1"/>
      <c r="M1884" s="1"/>
      <c r="N1884" s="1"/>
      <c r="O1884" s="1"/>
      <c r="P1884" s="1"/>
      <c r="Q1884" s="2" t="s">
        <v>10078</v>
      </c>
      <c r="R1884" s="1"/>
      <c r="S1884" s="1"/>
      <c r="T1884" s="1"/>
      <c r="U1884" s="1"/>
      <c r="V1884" s="1"/>
      <c r="W1884" s="1"/>
      <c r="X1884" s="1"/>
      <c r="Y1884" s="1"/>
      <c r="Z1884" s="1"/>
      <c r="AA1884" s="1"/>
      <c r="AB1884" s="1"/>
      <c r="AC1884" s="1"/>
      <c r="AD1884" s="1"/>
      <c r="AE1884" s="1"/>
      <c r="AF1884" s="1"/>
    </row>
    <row r="1885">
      <c r="A1885" s="2" t="s">
        <v>10079</v>
      </c>
      <c r="B1885" s="5"/>
      <c r="C1885" s="8" t="s">
        <v>463</v>
      </c>
      <c r="D1885" s="2" t="s">
        <v>102</v>
      </c>
      <c r="E1885" s="7"/>
      <c r="F1885" s="11" t="b">
        <v>0</v>
      </c>
      <c r="G1885" s="2" t="s">
        <v>10080</v>
      </c>
      <c r="H1885" s="1"/>
      <c r="I1885" s="2" t="s">
        <v>10081</v>
      </c>
      <c r="J1885" s="2" t="s">
        <v>10082</v>
      </c>
      <c r="K1885" s="1"/>
      <c r="L1885" s="1"/>
      <c r="M1885" s="1"/>
      <c r="N1885" s="1"/>
      <c r="O1885" s="1"/>
      <c r="P1885" s="1"/>
      <c r="Q1885" s="2" t="s">
        <v>10083</v>
      </c>
      <c r="R1885" s="1"/>
      <c r="S1885" s="1"/>
      <c r="T1885" s="1"/>
      <c r="U1885" s="1"/>
      <c r="V1885" s="1"/>
      <c r="W1885" s="1"/>
      <c r="X1885" s="1"/>
      <c r="Y1885" s="1"/>
      <c r="Z1885" s="1"/>
      <c r="AA1885" s="1"/>
      <c r="AB1885" s="1"/>
      <c r="AC1885" s="1"/>
      <c r="AD1885" s="1"/>
      <c r="AE1885" s="1"/>
      <c r="AF1885" s="1"/>
    </row>
    <row r="1886">
      <c r="A1886" s="1" t="s">
        <v>10084</v>
      </c>
      <c r="B1886" s="5"/>
      <c r="C1886" s="5" t="s">
        <v>463</v>
      </c>
      <c r="D1886" s="1" t="s">
        <v>1477</v>
      </c>
      <c r="E1886" s="6"/>
      <c r="F1886" s="11" t="b">
        <v>0</v>
      </c>
      <c r="G1886" s="2" t="s">
        <v>10085</v>
      </c>
      <c r="H1886" s="1"/>
      <c r="I1886" s="2" t="s">
        <v>10086</v>
      </c>
      <c r="J1886" s="2" t="s">
        <v>10087</v>
      </c>
      <c r="K1886" s="2"/>
      <c r="L1886" s="1"/>
      <c r="M1886" s="1"/>
      <c r="N1886" s="1"/>
      <c r="O1886" s="1"/>
      <c r="P1886" s="2" t="s">
        <v>487</v>
      </c>
      <c r="Q1886" s="1" t="s">
        <v>10088</v>
      </c>
      <c r="R1886" s="1"/>
      <c r="S1886" s="1"/>
      <c r="T1886" s="1"/>
      <c r="U1886" s="1"/>
      <c r="V1886" s="1"/>
      <c r="W1886" s="1"/>
      <c r="X1886" s="1"/>
      <c r="Y1886" s="1"/>
      <c r="Z1886" s="1"/>
      <c r="AA1886" s="1"/>
      <c r="AB1886" s="1"/>
      <c r="AC1886" s="1"/>
      <c r="AD1886" s="1"/>
      <c r="AE1886" s="1"/>
      <c r="AF1886" s="1"/>
    </row>
    <row r="1887">
      <c r="A1887" s="1" t="s">
        <v>10089</v>
      </c>
      <c r="B1887" s="5"/>
      <c r="C1887" s="5" t="s">
        <v>428</v>
      </c>
      <c r="D1887" s="1" t="s">
        <v>2099</v>
      </c>
      <c r="E1887" s="7"/>
      <c r="F1887" s="4" t="b">
        <v>1</v>
      </c>
      <c r="G1887" s="2" t="s">
        <v>10090</v>
      </c>
      <c r="H1887" s="1"/>
      <c r="I1887" s="1" t="s">
        <v>10091</v>
      </c>
      <c r="J1887" s="2" t="s">
        <v>10092</v>
      </c>
      <c r="K1887" s="1"/>
      <c r="L1887" s="1"/>
      <c r="M1887" s="1"/>
      <c r="N1887" s="1"/>
      <c r="O1887" s="1"/>
      <c r="P1887" s="1"/>
      <c r="Q1887" s="2" t="s">
        <v>9786</v>
      </c>
      <c r="R1887" s="1"/>
      <c r="S1887" s="1"/>
      <c r="T1887" s="1"/>
      <c r="U1887" s="1"/>
      <c r="V1887" s="1"/>
      <c r="W1887" s="1"/>
      <c r="X1887" s="1"/>
      <c r="Y1887" s="1"/>
      <c r="Z1887" s="1"/>
      <c r="AA1887" s="1"/>
      <c r="AB1887" s="1"/>
      <c r="AC1887" s="1"/>
      <c r="AD1887" s="1"/>
      <c r="AE1887" s="1"/>
      <c r="AF1887" s="1"/>
    </row>
    <row r="1888">
      <c r="A1888" s="1" t="s">
        <v>10093</v>
      </c>
      <c r="B1888" s="8"/>
      <c r="C1888" s="8" t="s">
        <v>361</v>
      </c>
      <c r="D1888" s="1" t="s">
        <v>4239</v>
      </c>
      <c r="E1888" s="6"/>
      <c r="F1888" s="11" t="b">
        <v>0</v>
      </c>
      <c r="G1888" s="2" t="s">
        <v>10094</v>
      </c>
      <c r="H1888" s="1"/>
      <c r="I1888" s="2" t="s">
        <v>10095</v>
      </c>
      <c r="J1888" s="2" t="s">
        <v>10096</v>
      </c>
      <c r="K1888" s="2"/>
      <c r="L1888" s="1"/>
      <c r="M1888" s="1"/>
      <c r="N1888" s="1"/>
      <c r="O1888" s="1"/>
      <c r="P1888" s="1"/>
      <c r="Q1888" s="1" t="s">
        <v>10097</v>
      </c>
      <c r="R1888" s="1"/>
      <c r="S1888" s="1"/>
      <c r="T1888" s="1"/>
      <c r="U1888" s="1"/>
      <c r="V1888" s="1"/>
      <c r="W1888" s="1"/>
      <c r="X1888" s="1"/>
      <c r="Y1888" s="1"/>
      <c r="Z1888" s="1"/>
      <c r="AA1888" s="1"/>
      <c r="AB1888" s="1"/>
      <c r="AC1888" s="1"/>
      <c r="AD1888" s="1"/>
      <c r="AE1888" s="1"/>
      <c r="AF1888" s="1"/>
    </row>
    <row r="1889">
      <c r="A1889" s="1" t="s">
        <v>10098</v>
      </c>
      <c r="B1889" s="8"/>
      <c r="C1889" s="8" t="s">
        <v>361</v>
      </c>
      <c r="D1889" s="1" t="s">
        <v>4239</v>
      </c>
      <c r="E1889" s="7"/>
      <c r="F1889" s="11" t="b">
        <v>0</v>
      </c>
      <c r="G1889" s="2" t="s">
        <v>10099</v>
      </c>
      <c r="H1889" s="1"/>
      <c r="I1889" s="2" t="s">
        <v>10100</v>
      </c>
      <c r="J1889" s="2" t="s">
        <v>10101</v>
      </c>
      <c r="K1889" s="2"/>
      <c r="L1889" s="1"/>
      <c r="M1889" s="1" t="s">
        <v>10102</v>
      </c>
      <c r="N1889" s="1"/>
      <c r="O1889" s="1"/>
      <c r="P1889" s="1"/>
      <c r="Q1889" s="1" t="s">
        <v>10103</v>
      </c>
      <c r="R1889" s="1"/>
      <c r="S1889" s="1"/>
      <c r="T1889" s="1"/>
      <c r="U1889" s="1"/>
      <c r="V1889" s="1"/>
      <c r="W1889" s="1"/>
      <c r="X1889" s="1"/>
      <c r="Y1889" s="1"/>
      <c r="Z1889" s="1"/>
      <c r="AA1889" s="1"/>
      <c r="AB1889" s="1"/>
      <c r="AC1889" s="1"/>
      <c r="AD1889" s="1"/>
      <c r="AE1889" s="1"/>
      <c r="AF1889" s="1"/>
    </row>
    <row r="1890">
      <c r="A1890" s="1" t="s">
        <v>10104</v>
      </c>
      <c r="B1890" s="5"/>
      <c r="C1890" s="5" t="s">
        <v>22</v>
      </c>
      <c r="D1890" s="1" t="s">
        <v>1396</v>
      </c>
      <c r="E1890" s="6"/>
      <c r="F1890" s="4" t="b">
        <v>1</v>
      </c>
      <c r="G1890" s="2" t="s">
        <v>10105</v>
      </c>
      <c r="H1890" s="1"/>
      <c r="I1890" s="1" t="s">
        <v>10106</v>
      </c>
      <c r="J1890" s="1" t="s">
        <v>10107</v>
      </c>
      <c r="K1890" s="1"/>
      <c r="L1890" s="1"/>
      <c r="M1890" s="1"/>
      <c r="N1890" s="1"/>
      <c r="O1890" s="1"/>
      <c r="P1890" s="1"/>
      <c r="Q1890" s="2" t="s">
        <v>9786</v>
      </c>
      <c r="R1890" s="1"/>
      <c r="S1890" s="1"/>
      <c r="T1890" s="1"/>
      <c r="U1890" s="1"/>
      <c r="V1890" s="1"/>
      <c r="W1890" s="1"/>
      <c r="X1890" s="1"/>
      <c r="Y1890" s="1"/>
      <c r="Z1890" s="1"/>
      <c r="AA1890" s="1"/>
      <c r="AB1890" s="1"/>
      <c r="AC1890" s="1"/>
      <c r="AD1890" s="1"/>
      <c r="AE1890" s="1"/>
      <c r="AF1890" s="1"/>
    </row>
    <row r="1891">
      <c r="A1891" s="1" t="s">
        <v>10108</v>
      </c>
      <c r="B1891" s="5"/>
      <c r="C1891" s="5" t="s">
        <v>428</v>
      </c>
      <c r="D1891" s="2" t="s">
        <v>1156</v>
      </c>
      <c r="E1891" s="10"/>
      <c r="F1891" s="4" t="b">
        <v>1</v>
      </c>
      <c r="G1891" s="2" t="s">
        <v>10109</v>
      </c>
      <c r="H1891" s="1"/>
      <c r="I1891" s="1" t="s">
        <v>10110</v>
      </c>
      <c r="J1891" s="2" t="s">
        <v>10111</v>
      </c>
      <c r="K1891" s="2"/>
      <c r="L1891" s="1"/>
      <c r="M1891" s="1"/>
      <c r="N1891" s="1"/>
      <c r="O1891" s="1"/>
      <c r="P1891" s="1"/>
      <c r="Q1891" s="2" t="s">
        <v>10112</v>
      </c>
      <c r="R1891" s="1"/>
      <c r="S1891" s="1"/>
      <c r="T1891" s="1"/>
      <c r="U1891" s="1"/>
      <c r="V1891" s="1"/>
      <c r="W1891" s="1"/>
      <c r="X1891" s="1"/>
      <c r="Y1891" s="1"/>
      <c r="Z1891" s="1"/>
      <c r="AA1891" s="1"/>
      <c r="AB1891" s="1"/>
      <c r="AC1891" s="1"/>
      <c r="AD1891" s="1"/>
      <c r="AE1891" s="1"/>
      <c r="AF1891" s="1"/>
    </row>
    <row r="1892">
      <c r="A1892" s="1" t="s">
        <v>10113</v>
      </c>
      <c r="B1892" s="5"/>
      <c r="C1892" s="5" t="s">
        <v>463</v>
      </c>
      <c r="D1892" s="1" t="s">
        <v>523</v>
      </c>
      <c r="E1892" s="6"/>
      <c r="F1892" s="11" t="b">
        <v>0</v>
      </c>
      <c r="G1892" s="2" t="s">
        <v>10114</v>
      </c>
      <c r="H1892" s="1"/>
      <c r="I1892" s="2" t="s">
        <v>10115</v>
      </c>
      <c r="J1892" s="2" t="s">
        <v>10116</v>
      </c>
      <c r="K1892" s="2"/>
      <c r="L1892" s="1"/>
      <c r="M1892" s="1"/>
      <c r="N1892" s="1"/>
      <c r="O1892" s="1"/>
      <c r="P1892" s="1"/>
      <c r="Q1892" s="1" t="s">
        <v>10117</v>
      </c>
      <c r="R1892" s="1"/>
      <c r="S1892" s="1"/>
      <c r="T1892" s="1"/>
      <c r="U1892" s="1"/>
      <c r="V1892" s="1"/>
      <c r="W1892" s="1"/>
      <c r="X1892" s="1"/>
      <c r="Y1892" s="1"/>
      <c r="Z1892" s="1"/>
      <c r="AA1892" s="1"/>
      <c r="AB1892" s="1"/>
      <c r="AC1892" s="1"/>
      <c r="AD1892" s="1"/>
      <c r="AE1892" s="1"/>
      <c r="AF1892" s="1"/>
    </row>
    <row r="1893">
      <c r="A1893" s="1" t="s">
        <v>10118</v>
      </c>
      <c r="B1893" s="5"/>
      <c r="C1893" s="5" t="s">
        <v>463</v>
      </c>
      <c r="D1893" s="2" t="s">
        <v>464</v>
      </c>
      <c r="E1893" s="10"/>
      <c r="F1893" s="11" t="b">
        <v>0</v>
      </c>
      <c r="G1893" s="2" t="s">
        <v>10119</v>
      </c>
      <c r="H1893" s="1"/>
      <c r="I1893" s="2" t="s">
        <v>10120</v>
      </c>
      <c r="J1893" s="2" t="s">
        <v>10121</v>
      </c>
      <c r="K1893" s="2"/>
      <c r="L1893" s="1"/>
      <c r="M1893" s="1"/>
      <c r="N1893" s="1"/>
      <c r="O1893" s="1"/>
      <c r="P1893" s="1"/>
      <c r="Q1893" s="1" t="s">
        <v>10122</v>
      </c>
      <c r="R1893" s="1"/>
      <c r="S1893" s="1"/>
      <c r="T1893" s="1"/>
      <c r="U1893" s="1"/>
      <c r="V1893" s="1"/>
      <c r="W1893" s="1"/>
      <c r="X1893" s="1"/>
      <c r="Y1893" s="1"/>
      <c r="Z1893" s="1"/>
      <c r="AA1893" s="1"/>
      <c r="AB1893" s="1"/>
      <c r="AC1893" s="1"/>
      <c r="AD1893" s="1"/>
      <c r="AE1893" s="1"/>
      <c r="AF1893" s="1"/>
    </row>
    <row r="1894">
      <c r="A1894" s="1" t="s">
        <v>10123</v>
      </c>
      <c r="B1894" s="5"/>
      <c r="C1894" s="5" t="s">
        <v>463</v>
      </c>
      <c r="D1894" s="1" t="s">
        <v>523</v>
      </c>
      <c r="E1894" s="6"/>
      <c r="F1894" s="11" t="b">
        <v>0</v>
      </c>
      <c r="G1894" s="2" t="s">
        <v>10124</v>
      </c>
      <c r="H1894" s="1"/>
      <c r="I1894" s="2" t="s">
        <v>10125</v>
      </c>
      <c r="J1894" s="2" t="s">
        <v>10126</v>
      </c>
      <c r="K1894" s="2"/>
      <c r="L1894" s="1"/>
      <c r="M1894" s="1"/>
      <c r="N1894" s="1"/>
      <c r="O1894" s="1"/>
      <c r="P1894" s="1"/>
      <c r="Q1894" s="1" t="s">
        <v>10127</v>
      </c>
      <c r="R1894" s="1"/>
      <c r="S1894" s="1"/>
      <c r="T1894" s="1"/>
      <c r="U1894" s="1"/>
      <c r="V1894" s="1"/>
      <c r="W1894" s="1"/>
      <c r="X1894" s="1"/>
      <c r="Y1894" s="1"/>
      <c r="Z1894" s="1"/>
      <c r="AA1894" s="1"/>
      <c r="AB1894" s="1"/>
      <c r="AC1894" s="1"/>
      <c r="AD1894" s="1"/>
      <c r="AE1894" s="1"/>
      <c r="AF1894" s="1"/>
    </row>
    <row r="1895">
      <c r="A1895" s="1" t="s">
        <v>10128</v>
      </c>
      <c r="B1895" s="5"/>
      <c r="C1895" s="5" t="s">
        <v>463</v>
      </c>
      <c r="D1895" s="1" t="s">
        <v>1520</v>
      </c>
      <c r="E1895" s="7"/>
      <c r="F1895" s="11" t="b">
        <v>0</v>
      </c>
      <c r="G1895" s="2" t="s">
        <v>10129</v>
      </c>
      <c r="H1895" s="1"/>
      <c r="I1895" s="2" t="s">
        <v>10130</v>
      </c>
      <c r="J1895" s="2" t="s">
        <v>10131</v>
      </c>
      <c r="K1895" s="2"/>
      <c r="L1895" s="1"/>
      <c r="M1895" s="1"/>
      <c r="N1895" s="1"/>
      <c r="O1895" s="1"/>
      <c r="P1895" s="1"/>
      <c r="Q1895" s="2" t="s">
        <v>10132</v>
      </c>
      <c r="R1895" s="1"/>
      <c r="S1895" s="1"/>
      <c r="T1895" s="1"/>
      <c r="U1895" s="1"/>
      <c r="V1895" s="1"/>
      <c r="W1895" s="1"/>
      <c r="X1895" s="1"/>
      <c r="Y1895" s="1"/>
      <c r="Z1895" s="1"/>
      <c r="AA1895" s="1"/>
      <c r="AB1895" s="1"/>
      <c r="AC1895" s="1"/>
      <c r="AD1895" s="1"/>
      <c r="AE1895" s="1"/>
      <c r="AF1895" s="1"/>
    </row>
    <row r="1896">
      <c r="A1896" s="2" t="s">
        <v>10133</v>
      </c>
      <c r="B1896" s="8"/>
      <c r="C1896" s="8" t="s">
        <v>463</v>
      </c>
      <c r="D1896" s="2" t="s">
        <v>523</v>
      </c>
      <c r="E1896" s="6"/>
      <c r="F1896" s="11" t="b">
        <v>0</v>
      </c>
      <c r="G1896" s="2" t="s">
        <v>10134</v>
      </c>
      <c r="H1896" s="1"/>
      <c r="I1896" s="2" t="s">
        <v>10135</v>
      </c>
      <c r="J1896" s="2" t="s">
        <v>10136</v>
      </c>
      <c r="K1896" s="1"/>
      <c r="L1896" s="1"/>
      <c r="M1896" s="1"/>
      <c r="N1896" s="1"/>
      <c r="O1896" s="1"/>
      <c r="P1896" s="1"/>
      <c r="Q1896" s="2" t="s">
        <v>10137</v>
      </c>
      <c r="R1896" s="1"/>
      <c r="S1896" s="1"/>
      <c r="T1896" s="1"/>
      <c r="U1896" s="1"/>
      <c r="V1896" s="1"/>
      <c r="W1896" s="1"/>
      <c r="X1896" s="1"/>
      <c r="Y1896" s="1"/>
      <c r="Z1896" s="1"/>
      <c r="AA1896" s="1"/>
      <c r="AB1896" s="1"/>
      <c r="AC1896" s="1"/>
      <c r="AD1896" s="1"/>
      <c r="AE1896" s="1"/>
      <c r="AF1896" s="1"/>
    </row>
    <row r="1897">
      <c r="A1897" s="2" t="s">
        <v>10138</v>
      </c>
      <c r="B1897" s="8"/>
      <c r="C1897" s="8" t="s">
        <v>463</v>
      </c>
      <c r="D1897" s="2" t="s">
        <v>523</v>
      </c>
      <c r="E1897" s="10"/>
      <c r="F1897" s="11" t="b">
        <v>0</v>
      </c>
      <c r="G1897" s="2" t="s">
        <v>10139</v>
      </c>
      <c r="H1897" s="1"/>
      <c r="I1897" s="2" t="s">
        <v>10140</v>
      </c>
      <c r="J1897" s="2" t="s">
        <v>10141</v>
      </c>
      <c r="K1897" s="2"/>
      <c r="L1897" s="1"/>
      <c r="M1897" s="2" t="s">
        <v>10142</v>
      </c>
      <c r="N1897" s="2" t="s">
        <v>10143</v>
      </c>
      <c r="O1897" s="1"/>
      <c r="P1897" s="1"/>
      <c r="Q1897" s="2" t="s">
        <v>10144</v>
      </c>
      <c r="R1897" s="1"/>
      <c r="S1897" s="1"/>
      <c r="T1897" s="1"/>
      <c r="U1897" s="1"/>
      <c r="V1897" s="1"/>
      <c r="W1897" s="1"/>
      <c r="X1897" s="1"/>
      <c r="Y1897" s="1"/>
      <c r="Z1897" s="1"/>
      <c r="AA1897" s="1"/>
      <c r="AB1897" s="1"/>
      <c r="AC1897" s="1"/>
      <c r="AD1897" s="1"/>
      <c r="AE1897" s="1"/>
      <c r="AF1897" s="1"/>
    </row>
    <row r="1898">
      <c r="A1898" s="2" t="s">
        <v>10145</v>
      </c>
      <c r="B1898" s="8"/>
      <c r="C1898" s="8" t="s">
        <v>428</v>
      </c>
      <c r="D1898" s="2" t="s">
        <v>102</v>
      </c>
      <c r="E1898" s="9"/>
      <c r="F1898" s="11" t="b">
        <v>0</v>
      </c>
      <c r="G1898" s="2" t="s">
        <v>10146</v>
      </c>
      <c r="H1898" s="1"/>
      <c r="I1898" s="2" t="s">
        <v>10147</v>
      </c>
      <c r="J1898" s="2" t="s">
        <v>10148</v>
      </c>
      <c r="K1898" s="2"/>
      <c r="L1898" s="1"/>
      <c r="M1898" s="1"/>
      <c r="N1898" s="1"/>
      <c r="O1898" s="1"/>
      <c r="P1898" s="2" t="s">
        <v>1869</v>
      </c>
      <c r="Q1898" s="2" t="s">
        <v>10149</v>
      </c>
      <c r="R1898" s="2" t="s">
        <v>10150</v>
      </c>
      <c r="S1898" s="1"/>
      <c r="T1898" s="2" t="s">
        <v>10151</v>
      </c>
      <c r="U1898" s="1"/>
      <c r="V1898" s="1"/>
      <c r="W1898" s="1"/>
      <c r="X1898" s="1"/>
      <c r="Y1898" s="1"/>
      <c r="Z1898" s="1"/>
      <c r="AA1898" s="1"/>
      <c r="AB1898" s="1"/>
      <c r="AC1898" s="1"/>
      <c r="AD1898" s="1"/>
      <c r="AE1898" s="1"/>
      <c r="AF1898" s="1"/>
    </row>
    <row r="1899">
      <c r="A1899" s="1" t="s">
        <v>10152</v>
      </c>
      <c r="B1899" s="5"/>
      <c r="C1899" s="5" t="s">
        <v>428</v>
      </c>
      <c r="D1899" s="2" t="s">
        <v>464</v>
      </c>
      <c r="E1899" s="10"/>
      <c r="F1899" s="4" t="b">
        <v>1</v>
      </c>
      <c r="G1899" s="2" t="s">
        <v>10153</v>
      </c>
      <c r="H1899" s="1"/>
      <c r="I1899" s="1" t="s">
        <v>10154</v>
      </c>
      <c r="J1899" s="2" t="s">
        <v>10155</v>
      </c>
      <c r="K1899" s="2"/>
      <c r="L1899" s="1"/>
      <c r="M1899" s="1"/>
      <c r="N1899" s="1"/>
      <c r="O1899" s="1"/>
      <c r="P1899" s="1"/>
      <c r="Q1899" s="2" t="s">
        <v>10156</v>
      </c>
      <c r="R1899" s="1"/>
      <c r="S1899" s="1"/>
      <c r="T1899" s="1"/>
      <c r="U1899" s="1"/>
      <c r="V1899" s="1"/>
      <c r="W1899" s="1"/>
      <c r="X1899" s="1"/>
      <c r="Y1899" s="1"/>
      <c r="Z1899" s="1"/>
      <c r="AA1899" s="1"/>
      <c r="AB1899" s="1"/>
      <c r="AC1899" s="1"/>
      <c r="AD1899" s="1"/>
      <c r="AE1899" s="1"/>
      <c r="AF1899" s="1"/>
    </row>
    <row r="1900">
      <c r="A1900" s="2" t="s">
        <v>10157</v>
      </c>
      <c r="B1900" s="8"/>
      <c r="C1900" s="8" t="s">
        <v>428</v>
      </c>
      <c r="D1900" s="2" t="s">
        <v>102</v>
      </c>
      <c r="E1900" s="9"/>
      <c r="F1900" s="11" t="b">
        <v>0</v>
      </c>
      <c r="G1900" s="2" t="s">
        <v>10158</v>
      </c>
      <c r="H1900" s="1"/>
      <c r="I1900" s="2" t="s">
        <v>10159</v>
      </c>
      <c r="J1900" s="2" t="s">
        <v>10160</v>
      </c>
      <c r="K1900" s="2"/>
      <c r="L1900" s="1"/>
      <c r="M1900" s="1"/>
      <c r="N1900" s="1"/>
      <c r="O1900" s="1"/>
      <c r="P1900" s="1"/>
      <c r="Q1900" s="2" t="s">
        <v>10161</v>
      </c>
      <c r="R1900" s="1"/>
      <c r="S1900" s="1"/>
      <c r="T1900" s="1"/>
      <c r="U1900" s="1"/>
      <c r="V1900" s="1"/>
      <c r="W1900" s="1"/>
      <c r="X1900" s="1"/>
      <c r="Y1900" s="1"/>
      <c r="Z1900" s="1"/>
      <c r="AA1900" s="1"/>
      <c r="AB1900" s="1"/>
      <c r="AC1900" s="1"/>
      <c r="AD1900" s="1"/>
      <c r="AE1900" s="1"/>
      <c r="AF1900" s="1"/>
    </row>
    <row r="1901">
      <c r="A1901" s="2" t="s">
        <v>10162</v>
      </c>
      <c r="B1901" s="8"/>
      <c r="C1901" s="8" t="s">
        <v>428</v>
      </c>
      <c r="D1901" s="2" t="s">
        <v>102</v>
      </c>
      <c r="E1901" s="7"/>
      <c r="F1901" s="11" t="b">
        <v>0</v>
      </c>
      <c r="G1901" s="2" t="s">
        <v>10163</v>
      </c>
      <c r="H1901" s="1"/>
      <c r="I1901" s="2" t="s">
        <v>10164</v>
      </c>
      <c r="J1901" s="2" t="s">
        <v>10165</v>
      </c>
      <c r="K1901" s="1"/>
      <c r="L1901" s="1"/>
      <c r="M1901" s="1"/>
      <c r="N1901" s="1"/>
      <c r="O1901" s="1"/>
      <c r="P1901" s="1"/>
      <c r="Q1901" s="2" t="s">
        <v>10166</v>
      </c>
      <c r="R1901" s="1"/>
      <c r="S1901" s="1"/>
      <c r="T1901" s="1"/>
      <c r="U1901" s="1"/>
      <c r="V1901" s="1"/>
      <c r="W1901" s="1"/>
      <c r="X1901" s="1"/>
      <c r="Y1901" s="1"/>
      <c r="Z1901" s="1"/>
      <c r="AA1901" s="1"/>
      <c r="AB1901" s="1"/>
      <c r="AC1901" s="1"/>
      <c r="AD1901" s="1"/>
      <c r="AE1901" s="1"/>
      <c r="AF1901" s="1"/>
    </row>
    <row r="1902">
      <c r="A1902" s="2" t="s">
        <v>10167</v>
      </c>
      <c r="B1902" s="8"/>
      <c r="C1902" s="8" t="s">
        <v>428</v>
      </c>
      <c r="D1902" s="2" t="s">
        <v>102</v>
      </c>
      <c r="E1902" s="9"/>
      <c r="F1902" s="4" t="b">
        <v>1</v>
      </c>
      <c r="G1902" s="2" t="s">
        <v>10168</v>
      </c>
      <c r="H1902" s="1"/>
      <c r="I1902" s="2" t="s">
        <v>10169</v>
      </c>
      <c r="J1902" s="2" t="s">
        <v>10170</v>
      </c>
      <c r="K1902" s="2"/>
      <c r="L1902" s="1"/>
      <c r="M1902" s="1"/>
      <c r="N1902" s="1"/>
      <c r="O1902" s="1"/>
      <c r="P1902" s="2" t="s">
        <v>10171</v>
      </c>
      <c r="Q1902" s="2" t="s">
        <v>10172</v>
      </c>
      <c r="R1902" s="1"/>
      <c r="S1902" s="1"/>
      <c r="T1902" s="2" t="s">
        <v>10173</v>
      </c>
      <c r="U1902" s="1"/>
      <c r="V1902" s="1"/>
      <c r="W1902" s="1"/>
      <c r="X1902" s="1"/>
      <c r="Y1902" s="1"/>
      <c r="Z1902" s="1"/>
      <c r="AA1902" s="1"/>
      <c r="AB1902" s="1"/>
      <c r="AC1902" s="1"/>
      <c r="AD1902" s="1"/>
      <c r="AE1902" s="1"/>
      <c r="AF1902" s="1"/>
    </row>
    <row r="1903">
      <c r="A1903" s="2" t="s">
        <v>10174</v>
      </c>
      <c r="B1903" s="8"/>
      <c r="C1903" s="8" t="s">
        <v>463</v>
      </c>
      <c r="D1903" s="2" t="s">
        <v>102</v>
      </c>
      <c r="E1903" s="10"/>
      <c r="F1903" s="11" t="b">
        <v>0</v>
      </c>
      <c r="G1903" s="2" t="s">
        <v>10175</v>
      </c>
      <c r="H1903" s="1"/>
      <c r="I1903" s="2" t="s">
        <v>10176</v>
      </c>
      <c r="J1903" s="2" t="s">
        <v>10177</v>
      </c>
      <c r="K1903" s="2"/>
      <c r="L1903" s="1"/>
      <c r="M1903" s="1"/>
      <c r="N1903" s="1"/>
      <c r="O1903" s="1"/>
      <c r="P1903" s="2" t="s">
        <v>2710</v>
      </c>
      <c r="Q1903" s="2" t="s">
        <v>10178</v>
      </c>
      <c r="R1903" s="1"/>
      <c r="S1903" s="1"/>
      <c r="T1903" s="2" t="s">
        <v>10179</v>
      </c>
      <c r="U1903" s="1"/>
      <c r="V1903" s="1"/>
      <c r="W1903" s="1"/>
      <c r="X1903" s="1"/>
      <c r="Y1903" s="1"/>
      <c r="Z1903" s="1"/>
      <c r="AA1903" s="1"/>
      <c r="AB1903" s="1"/>
      <c r="AC1903" s="1"/>
      <c r="AD1903" s="1"/>
      <c r="AE1903" s="1"/>
      <c r="AF1903" s="1"/>
    </row>
    <row r="1904">
      <c r="A1904" s="1" t="s">
        <v>10180</v>
      </c>
      <c r="B1904" s="5"/>
      <c r="C1904" s="5" t="s">
        <v>428</v>
      </c>
      <c r="D1904" s="2" t="s">
        <v>102</v>
      </c>
      <c r="E1904" s="9"/>
      <c r="F1904" s="4" t="b">
        <v>1</v>
      </c>
      <c r="G1904" s="2" t="s">
        <v>10181</v>
      </c>
      <c r="H1904" s="1"/>
      <c r="I1904" s="1" t="s">
        <v>10182</v>
      </c>
      <c r="J1904" s="1" t="s">
        <v>10183</v>
      </c>
      <c r="K1904" s="1"/>
      <c r="L1904" s="1"/>
      <c r="M1904" s="1"/>
      <c r="N1904" s="1"/>
      <c r="O1904" s="1"/>
      <c r="P1904" s="1"/>
      <c r="Q1904" s="2" t="s">
        <v>10184</v>
      </c>
      <c r="R1904" s="1"/>
      <c r="S1904" s="1"/>
      <c r="T1904" s="2" t="s">
        <v>10185</v>
      </c>
      <c r="U1904" s="1"/>
      <c r="V1904" s="1"/>
      <c r="W1904" s="1"/>
      <c r="X1904" s="1"/>
      <c r="Y1904" s="1"/>
      <c r="Z1904" s="1"/>
      <c r="AA1904" s="1"/>
      <c r="AB1904" s="1"/>
      <c r="AC1904" s="1"/>
      <c r="AD1904" s="1"/>
      <c r="AE1904" s="1"/>
      <c r="AF1904" s="1"/>
    </row>
    <row r="1905">
      <c r="A1905" s="2" t="s">
        <v>10186</v>
      </c>
      <c r="B1905" s="8"/>
      <c r="C1905" s="8" t="s">
        <v>463</v>
      </c>
      <c r="D1905" s="2" t="s">
        <v>102</v>
      </c>
      <c r="E1905" s="10"/>
      <c r="F1905" s="11" t="b">
        <v>0</v>
      </c>
      <c r="G1905" s="2" t="s">
        <v>10187</v>
      </c>
      <c r="H1905" s="1"/>
      <c r="I1905" s="2" t="s">
        <v>10188</v>
      </c>
      <c r="J1905" s="2" t="s">
        <v>10189</v>
      </c>
      <c r="K1905" s="2"/>
      <c r="L1905" s="1"/>
      <c r="M1905" s="1"/>
      <c r="N1905" s="1"/>
      <c r="O1905" s="1"/>
      <c r="P1905" s="1"/>
      <c r="Q1905" s="2" t="s">
        <v>10190</v>
      </c>
      <c r="R1905" s="1"/>
      <c r="S1905" s="1"/>
      <c r="T1905" s="1"/>
      <c r="U1905" s="1"/>
      <c r="V1905" s="1"/>
      <c r="W1905" s="1"/>
      <c r="X1905" s="1"/>
      <c r="Y1905" s="1"/>
      <c r="Z1905" s="1"/>
      <c r="AA1905" s="1"/>
      <c r="AB1905" s="1"/>
      <c r="AC1905" s="1"/>
      <c r="AD1905" s="1"/>
      <c r="AE1905" s="1"/>
      <c r="AF1905" s="1"/>
    </row>
    <row r="1906">
      <c r="A1906" s="2" t="s">
        <v>10191</v>
      </c>
      <c r="B1906" s="8"/>
      <c r="C1906" s="8" t="s">
        <v>463</v>
      </c>
      <c r="D1906" s="2" t="s">
        <v>102</v>
      </c>
      <c r="E1906" s="9"/>
      <c r="F1906" s="11" t="b">
        <v>0</v>
      </c>
      <c r="G1906" s="2" t="s">
        <v>10192</v>
      </c>
      <c r="H1906" s="1"/>
      <c r="I1906" s="2" t="s">
        <v>10193</v>
      </c>
      <c r="J1906" s="2" t="s">
        <v>10194</v>
      </c>
      <c r="K1906" s="2"/>
      <c r="L1906" s="1"/>
      <c r="M1906" s="1"/>
      <c r="N1906" s="1"/>
      <c r="O1906" s="1"/>
      <c r="P1906" s="1"/>
      <c r="Q1906" s="2" t="s">
        <v>10195</v>
      </c>
      <c r="R1906" s="1"/>
      <c r="S1906" s="1"/>
      <c r="T1906" s="1"/>
      <c r="U1906" s="1"/>
      <c r="V1906" s="1"/>
      <c r="W1906" s="1"/>
      <c r="X1906" s="1"/>
      <c r="Y1906" s="1"/>
      <c r="Z1906" s="1"/>
      <c r="AA1906" s="1"/>
      <c r="AB1906" s="1"/>
      <c r="AC1906" s="1"/>
      <c r="AD1906" s="1"/>
      <c r="AE1906" s="1"/>
      <c r="AF1906" s="1"/>
    </row>
    <row r="1907">
      <c r="A1907" s="2" t="s">
        <v>10196</v>
      </c>
      <c r="B1907" s="8"/>
      <c r="C1907" s="8" t="s">
        <v>428</v>
      </c>
      <c r="D1907" s="2" t="s">
        <v>102</v>
      </c>
      <c r="E1907" s="10"/>
      <c r="F1907" s="4" t="b">
        <v>1</v>
      </c>
      <c r="G1907" s="2" t="s">
        <v>10197</v>
      </c>
      <c r="H1907" s="1"/>
      <c r="I1907" s="2" t="s">
        <v>10198</v>
      </c>
      <c r="J1907" s="2" t="s">
        <v>10197</v>
      </c>
      <c r="K1907" s="2"/>
      <c r="L1907" s="1"/>
      <c r="M1907" s="1"/>
      <c r="N1907" s="1"/>
      <c r="O1907" s="1"/>
      <c r="P1907" s="2" t="s">
        <v>458</v>
      </c>
      <c r="Q1907" s="2" t="s">
        <v>10199</v>
      </c>
      <c r="R1907" s="1"/>
      <c r="S1907" s="1"/>
      <c r="T1907" s="2" t="s">
        <v>10200</v>
      </c>
      <c r="U1907" s="1"/>
      <c r="V1907" s="1"/>
      <c r="W1907" s="1"/>
      <c r="X1907" s="1"/>
      <c r="Y1907" s="1"/>
      <c r="Z1907" s="1"/>
      <c r="AA1907" s="1"/>
      <c r="AB1907" s="1"/>
      <c r="AC1907" s="1"/>
      <c r="AD1907" s="1"/>
      <c r="AE1907" s="1"/>
      <c r="AF1907" s="1"/>
    </row>
    <row r="1908">
      <c r="A1908" s="1" t="s">
        <v>10201</v>
      </c>
      <c r="B1908" s="5"/>
      <c r="C1908" s="5" t="s">
        <v>428</v>
      </c>
      <c r="D1908" s="2" t="s">
        <v>102</v>
      </c>
      <c r="E1908" s="9"/>
      <c r="F1908" s="4" t="b">
        <v>1</v>
      </c>
      <c r="G1908" s="2" t="s">
        <v>10202</v>
      </c>
      <c r="H1908" s="1"/>
      <c r="I1908" s="2" t="s">
        <v>10203</v>
      </c>
      <c r="J1908" s="2" t="s">
        <v>10203</v>
      </c>
      <c r="K1908" s="2"/>
      <c r="L1908" s="1"/>
      <c r="M1908" s="1"/>
      <c r="N1908" s="1"/>
      <c r="O1908" s="1"/>
      <c r="P1908" s="2" t="s">
        <v>1674</v>
      </c>
      <c r="Q1908" s="2" t="s">
        <v>10204</v>
      </c>
      <c r="R1908" s="1"/>
      <c r="S1908" s="1"/>
      <c r="T1908" s="2" t="s">
        <v>10205</v>
      </c>
      <c r="U1908" s="1"/>
      <c r="V1908" s="1"/>
      <c r="W1908" s="1"/>
      <c r="X1908" s="1"/>
      <c r="Y1908" s="1"/>
      <c r="Z1908" s="1"/>
      <c r="AA1908" s="1"/>
      <c r="AB1908" s="1"/>
      <c r="AC1908" s="1"/>
      <c r="AD1908" s="1"/>
      <c r="AE1908" s="1"/>
      <c r="AF1908" s="1"/>
    </row>
    <row r="1909">
      <c r="A1909" s="1" t="s">
        <v>10206</v>
      </c>
      <c r="B1909" s="5"/>
      <c r="C1909" s="5" t="s">
        <v>463</v>
      </c>
      <c r="D1909" s="1" t="s">
        <v>523</v>
      </c>
      <c r="E1909" s="7"/>
      <c r="F1909" s="11" t="b">
        <v>0</v>
      </c>
      <c r="G1909" s="2" t="s">
        <v>10207</v>
      </c>
      <c r="H1909" s="1"/>
      <c r="I1909" s="2" t="s">
        <v>10208</v>
      </c>
      <c r="J1909" s="2" t="s">
        <v>10209</v>
      </c>
      <c r="K1909" s="2"/>
      <c r="L1909" s="1"/>
      <c r="M1909" s="1"/>
      <c r="N1909" s="1"/>
      <c r="O1909" s="1"/>
      <c r="P1909" s="1"/>
      <c r="Q1909" s="1" t="s">
        <v>10210</v>
      </c>
      <c r="R1909" s="1"/>
      <c r="S1909" s="1"/>
      <c r="T1909" s="1"/>
      <c r="U1909" s="1"/>
      <c r="V1909" s="1"/>
      <c r="W1909" s="1"/>
      <c r="X1909" s="1"/>
      <c r="Y1909" s="1"/>
      <c r="Z1909" s="1"/>
      <c r="AA1909" s="1"/>
      <c r="AB1909" s="1"/>
      <c r="AC1909" s="1"/>
      <c r="AD1909" s="1"/>
      <c r="AE1909" s="1"/>
      <c r="AF1909" s="1"/>
    </row>
    <row r="1910">
      <c r="A1910" s="1" t="s">
        <v>10211</v>
      </c>
      <c r="B1910" s="5"/>
      <c r="C1910" s="5" t="s">
        <v>463</v>
      </c>
      <c r="D1910" s="1" t="s">
        <v>523</v>
      </c>
      <c r="E1910" s="6"/>
      <c r="F1910" s="11" t="b">
        <v>0</v>
      </c>
      <c r="G1910" s="2" t="s">
        <v>10212</v>
      </c>
      <c r="H1910" s="1"/>
      <c r="I1910" s="2" t="s">
        <v>10213</v>
      </c>
      <c r="J1910" s="2" t="s">
        <v>10209</v>
      </c>
      <c r="K1910" s="2"/>
      <c r="L1910" s="1"/>
      <c r="M1910" s="1"/>
      <c r="N1910" s="1"/>
      <c r="O1910" s="1"/>
      <c r="P1910" s="1"/>
      <c r="Q1910" s="1" t="s">
        <v>10214</v>
      </c>
      <c r="R1910" s="1"/>
      <c r="S1910" s="1"/>
      <c r="T1910" s="1"/>
      <c r="U1910" s="1"/>
      <c r="V1910" s="1"/>
      <c r="W1910" s="1"/>
      <c r="X1910" s="1"/>
      <c r="Y1910" s="1"/>
      <c r="Z1910" s="1"/>
      <c r="AA1910" s="1"/>
      <c r="AB1910" s="1"/>
      <c r="AC1910" s="1"/>
      <c r="AD1910" s="1"/>
      <c r="AE1910" s="1"/>
      <c r="AF1910" s="1"/>
    </row>
    <row r="1911">
      <c r="A1911" s="1" t="s">
        <v>10215</v>
      </c>
      <c r="B1911" s="5"/>
      <c r="C1911" s="5" t="s">
        <v>428</v>
      </c>
      <c r="D1911" s="1" t="s">
        <v>523</v>
      </c>
      <c r="E1911" s="7"/>
      <c r="F1911" s="4" t="b">
        <v>1</v>
      </c>
      <c r="G1911" s="2" t="s">
        <v>10216</v>
      </c>
      <c r="H1911" s="1"/>
      <c r="I1911" s="1" t="s">
        <v>10217</v>
      </c>
      <c r="J1911" s="2" t="s">
        <v>10218</v>
      </c>
      <c r="K1911" s="2"/>
      <c r="L1911" s="1"/>
      <c r="M1911" s="1"/>
      <c r="N1911" s="2" t="s">
        <v>10219</v>
      </c>
      <c r="O1911" s="1"/>
      <c r="P1911" s="1"/>
      <c r="Q1911" s="2" t="s">
        <v>10220</v>
      </c>
      <c r="R1911" s="1"/>
      <c r="S1911" s="1"/>
      <c r="T1911" s="1"/>
      <c r="U1911" s="1"/>
      <c r="V1911" s="1"/>
      <c r="W1911" s="1"/>
      <c r="X1911" s="1"/>
      <c r="Y1911" s="1"/>
      <c r="Z1911" s="1"/>
      <c r="AA1911" s="1"/>
      <c r="AB1911" s="1"/>
      <c r="AC1911" s="1"/>
      <c r="AD1911" s="1"/>
      <c r="AE1911" s="1"/>
      <c r="AF1911" s="1"/>
    </row>
    <row r="1912">
      <c r="A1912" s="1" t="s">
        <v>10221</v>
      </c>
      <c r="B1912" s="5"/>
      <c r="C1912" s="5" t="s">
        <v>463</v>
      </c>
      <c r="D1912" s="2" t="s">
        <v>102</v>
      </c>
      <c r="E1912" s="9"/>
      <c r="F1912" s="11" t="b">
        <v>0</v>
      </c>
      <c r="G1912" s="2" t="s">
        <v>10222</v>
      </c>
      <c r="H1912" s="1"/>
      <c r="I1912" s="2" t="s">
        <v>10223</v>
      </c>
      <c r="J1912" s="2" t="s">
        <v>10224</v>
      </c>
      <c r="K1912" s="2"/>
      <c r="L1912" s="1"/>
      <c r="M1912" s="1"/>
      <c r="N1912" s="1"/>
      <c r="O1912" s="1"/>
      <c r="P1912" s="1"/>
      <c r="Q1912" s="1" t="s">
        <v>10225</v>
      </c>
      <c r="R1912" s="1"/>
      <c r="S1912" s="1"/>
      <c r="T1912" s="1"/>
      <c r="U1912" s="1"/>
      <c r="V1912" s="1"/>
      <c r="W1912" s="1"/>
      <c r="X1912" s="1"/>
      <c r="Y1912" s="1"/>
      <c r="Z1912" s="1"/>
      <c r="AA1912" s="1"/>
      <c r="AB1912" s="1"/>
      <c r="AC1912" s="1"/>
      <c r="AD1912" s="1"/>
      <c r="AE1912" s="1"/>
      <c r="AF1912" s="1"/>
    </row>
    <row r="1913">
      <c r="A1913" s="1" t="s">
        <v>10226</v>
      </c>
      <c r="B1913" s="5"/>
      <c r="C1913" s="5" t="s">
        <v>428</v>
      </c>
      <c r="D1913" s="2" t="s">
        <v>1156</v>
      </c>
      <c r="E1913" s="10"/>
      <c r="F1913" s="4" t="b">
        <v>1</v>
      </c>
      <c r="G1913" s="2" t="s">
        <v>10227</v>
      </c>
      <c r="H1913" s="1"/>
      <c r="I1913" s="2" t="s">
        <v>10228</v>
      </c>
      <c r="J1913" s="1" t="s">
        <v>10229</v>
      </c>
      <c r="K1913" s="1"/>
      <c r="L1913" s="1"/>
      <c r="M1913" s="1"/>
      <c r="N1913" s="1"/>
      <c r="O1913" s="1"/>
      <c r="P1913" s="1"/>
      <c r="Q1913" s="2" t="s">
        <v>10230</v>
      </c>
      <c r="R1913" s="1"/>
      <c r="S1913" s="1"/>
      <c r="T1913" s="1"/>
      <c r="U1913" s="1"/>
      <c r="V1913" s="1"/>
      <c r="W1913" s="1"/>
      <c r="X1913" s="1"/>
      <c r="Y1913" s="1"/>
      <c r="Z1913" s="1"/>
      <c r="AA1913" s="1"/>
      <c r="AB1913" s="1"/>
      <c r="AC1913" s="1"/>
      <c r="AD1913" s="1"/>
      <c r="AE1913" s="1"/>
      <c r="AF1913" s="1"/>
    </row>
    <row r="1914">
      <c r="A1914" s="1" t="s">
        <v>10231</v>
      </c>
      <c r="B1914" s="5"/>
      <c r="C1914" s="5" t="s">
        <v>463</v>
      </c>
      <c r="D1914" s="2" t="s">
        <v>102</v>
      </c>
      <c r="E1914" s="9"/>
      <c r="F1914" s="11" t="b">
        <v>0</v>
      </c>
      <c r="G1914" s="2" t="s">
        <v>10232</v>
      </c>
      <c r="H1914" s="1"/>
      <c r="I1914" s="2" t="s">
        <v>10233</v>
      </c>
      <c r="J1914" s="1" t="s">
        <v>10234</v>
      </c>
      <c r="K1914" s="1"/>
      <c r="L1914" s="1"/>
      <c r="M1914" s="1"/>
      <c r="N1914" s="1"/>
      <c r="O1914" s="1"/>
      <c r="P1914" s="1"/>
      <c r="Q1914" s="1" t="s">
        <v>10235</v>
      </c>
      <c r="R1914" s="1"/>
      <c r="S1914" s="1"/>
      <c r="T1914" s="1"/>
      <c r="U1914" s="1"/>
      <c r="V1914" s="1"/>
      <c r="W1914" s="1"/>
      <c r="X1914" s="1"/>
      <c r="Y1914" s="1"/>
      <c r="Z1914" s="1"/>
      <c r="AA1914" s="1"/>
      <c r="AB1914" s="1"/>
      <c r="AC1914" s="1"/>
      <c r="AD1914" s="1"/>
      <c r="AE1914" s="1"/>
      <c r="AF1914" s="1"/>
    </row>
    <row r="1915">
      <c r="A1915" s="1" t="s">
        <v>10236</v>
      </c>
      <c r="B1915" s="5"/>
      <c r="C1915" s="5" t="s">
        <v>428</v>
      </c>
      <c r="D1915" s="2" t="s">
        <v>102</v>
      </c>
      <c r="E1915" s="10"/>
      <c r="F1915" s="4" t="b">
        <v>1</v>
      </c>
      <c r="G1915" s="2" t="s">
        <v>10237</v>
      </c>
      <c r="H1915" s="1"/>
      <c r="I1915" s="1" t="s">
        <v>10238</v>
      </c>
      <c r="J1915" s="1" t="s">
        <v>10239</v>
      </c>
      <c r="K1915" s="1"/>
      <c r="L1915" s="1"/>
      <c r="M1915" s="1"/>
      <c r="N1915" s="1"/>
      <c r="O1915" s="1"/>
      <c r="P1915" s="1"/>
      <c r="Q1915" s="1" t="s">
        <v>10240</v>
      </c>
      <c r="R1915" s="1"/>
      <c r="S1915" s="1"/>
      <c r="T1915" s="1"/>
      <c r="U1915" s="1"/>
      <c r="V1915" s="1"/>
      <c r="W1915" s="1"/>
      <c r="X1915" s="1"/>
      <c r="Y1915" s="1"/>
      <c r="Z1915" s="1"/>
      <c r="AA1915" s="1"/>
      <c r="AB1915" s="1"/>
      <c r="AC1915" s="1"/>
      <c r="AD1915" s="1"/>
      <c r="AE1915" s="1"/>
      <c r="AF1915" s="1"/>
    </row>
    <row r="1916">
      <c r="A1916" s="2" t="s">
        <v>10241</v>
      </c>
      <c r="B1916" s="8"/>
      <c r="C1916" s="8" t="s">
        <v>463</v>
      </c>
      <c r="D1916" s="2" t="s">
        <v>102</v>
      </c>
      <c r="E1916" s="9"/>
      <c r="F1916" s="11" t="b">
        <v>0</v>
      </c>
      <c r="G1916" s="2" t="s">
        <v>10242</v>
      </c>
      <c r="H1916" s="1"/>
      <c r="I1916" s="2" t="s">
        <v>10243</v>
      </c>
      <c r="J1916" s="2" t="s">
        <v>10244</v>
      </c>
      <c r="K1916" s="2"/>
      <c r="L1916" s="1"/>
      <c r="M1916" s="1"/>
      <c r="N1916" s="1"/>
      <c r="O1916" s="1"/>
      <c r="P1916" s="1"/>
      <c r="Q1916" s="2" t="s">
        <v>10245</v>
      </c>
      <c r="R1916" s="1"/>
      <c r="S1916" s="1"/>
      <c r="T1916" s="1"/>
      <c r="U1916" s="1"/>
      <c r="V1916" s="1"/>
      <c r="W1916" s="1"/>
      <c r="X1916" s="1"/>
      <c r="Y1916" s="1"/>
      <c r="Z1916" s="1"/>
      <c r="AA1916" s="1"/>
      <c r="AB1916" s="1"/>
      <c r="AC1916" s="1"/>
      <c r="AD1916" s="1"/>
      <c r="AE1916" s="1"/>
      <c r="AF1916" s="1"/>
    </row>
    <row r="1917">
      <c r="A1917" s="2" t="s">
        <v>10246</v>
      </c>
      <c r="B1917" s="8"/>
      <c r="C1917" s="8" t="s">
        <v>428</v>
      </c>
      <c r="D1917" s="2" t="s">
        <v>102</v>
      </c>
      <c r="E1917" s="7"/>
      <c r="F1917" s="11" t="b">
        <v>0</v>
      </c>
      <c r="G1917" s="2" t="s">
        <v>10247</v>
      </c>
      <c r="H1917" s="1"/>
      <c r="I1917" s="2" t="s">
        <v>10248</v>
      </c>
      <c r="J1917" s="2" t="s">
        <v>10248</v>
      </c>
      <c r="K1917" s="1"/>
      <c r="L1917" s="1"/>
      <c r="M1917" s="1"/>
      <c r="N1917" s="1"/>
      <c r="O1917" s="1"/>
      <c r="P1917" s="1"/>
      <c r="Q1917" s="2" t="s">
        <v>10249</v>
      </c>
      <c r="R1917" s="1"/>
      <c r="S1917" s="1"/>
      <c r="T1917" s="2" t="s">
        <v>10250</v>
      </c>
      <c r="U1917" s="1"/>
      <c r="V1917" s="1"/>
      <c r="W1917" s="1"/>
      <c r="X1917" s="1"/>
      <c r="Y1917" s="1"/>
      <c r="Z1917" s="1"/>
      <c r="AA1917" s="1"/>
      <c r="AB1917" s="1"/>
      <c r="AC1917" s="1"/>
      <c r="AD1917" s="1"/>
      <c r="AE1917" s="1"/>
      <c r="AF1917" s="1"/>
    </row>
    <row r="1918">
      <c r="A1918" s="2" t="s">
        <v>10251</v>
      </c>
      <c r="B1918" s="8"/>
      <c r="C1918" s="8" t="s">
        <v>474</v>
      </c>
      <c r="D1918" s="2" t="s">
        <v>475</v>
      </c>
      <c r="E1918" s="6"/>
      <c r="F1918" s="11" t="b">
        <v>0</v>
      </c>
      <c r="G1918" s="2" t="s">
        <v>10252</v>
      </c>
      <c r="H1918" s="1"/>
      <c r="I1918" s="2" t="s">
        <v>10253</v>
      </c>
      <c r="J1918" s="2" t="s">
        <v>10254</v>
      </c>
      <c r="K1918" s="1"/>
      <c r="L1918" s="1"/>
      <c r="M1918" s="1"/>
      <c r="N1918" s="1"/>
      <c r="O1918" s="1"/>
      <c r="P1918" s="2" t="s">
        <v>477</v>
      </c>
      <c r="Q1918" s="2" t="s">
        <v>10255</v>
      </c>
      <c r="R1918" s="1"/>
      <c r="S1918" s="1"/>
      <c r="T1918" s="2" t="s">
        <v>10256</v>
      </c>
      <c r="U1918" s="1"/>
      <c r="V1918" s="1"/>
      <c r="W1918" s="1"/>
      <c r="X1918" s="1"/>
      <c r="Y1918" s="1"/>
      <c r="Z1918" s="1"/>
      <c r="AA1918" s="1"/>
      <c r="AB1918" s="1"/>
      <c r="AC1918" s="1"/>
      <c r="AD1918" s="1"/>
      <c r="AE1918" s="1"/>
      <c r="AF1918" s="1"/>
    </row>
    <row r="1919">
      <c r="A1919" s="2" t="s">
        <v>10257</v>
      </c>
      <c r="B1919" s="8"/>
      <c r="C1919" s="8" t="s">
        <v>428</v>
      </c>
      <c r="D1919" s="2" t="s">
        <v>102</v>
      </c>
      <c r="E1919" s="10"/>
      <c r="F1919" s="4" t="b">
        <v>1</v>
      </c>
      <c r="G1919" s="2" t="s">
        <v>10258</v>
      </c>
      <c r="H1919" s="1"/>
      <c r="I1919" s="2" t="s">
        <v>10259</v>
      </c>
      <c r="J1919" s="2" t="s">
        <v>10260</v>
      </c>
      <c r="K1919" s="2"/>
      <c r="L1919" s="1"/>
      <c r="M1919" s="1"/>
      <c r="N1919" s="1"/>
      <c r="O1919" s="1"/>
      <c r="P1919" s="2" t="s">
        <v>1057</v>
      </c>
      <c r="Q1919" s="2" t="s">
        <v>10261</v>
      </c>
      <c r="R1919" s="1"/>
      <c r="S1919" s="1"/>
      <c r="T1919" s="2" t="s">
        <v>10262</v>
      </c>
      <c r="U1919" s="1"/>
      <c r="V1919" s="1"/>
      <c r="W1919" s="1"/>
      <c r="X1919" s="1"/>
      <c r="Y1919" s="1"/>
      <c r="Z1919" s="1"/>
      <c r="AA1919" s="1"/>
      <c r="AB1919" s="1"/>
      <c r="AC1919" s="1"/>
      <c r="AD1919" s="1"/>
      <c r="AE1919" s="1"/>
      <c r="AF1919" s="1"/>
    </row>
    <row r="1920">
      <c r="A1920" s="1" t="s">
        <v>10263</v>
      </c>
      <c r="B1920" s="5"/>
      <c r="C1920" s="5" t="s">
        <v>428</v>
      </c>
      <c r="D1920" s="2" t="s">
        <v>464</v>
      </c>
      <c r="E1920" s="9"/>
      <c r="F1920" s="4" t="b">
        <v>1</v>
      </c>
      <c r="G1920" s="2" t="s">
        <v>10264</v>
      </c>
      <c r="H1920" s="1"/>
      <c r="I1920" s="1" t="s">
        <v>10265</v>
      </c>
      <c r="J1920" s="1" t="s">
        <v>10266</v>
      </c>
      <c r="K1920" s="1"/>
      <c r="L1920" s="1"/>
      <c r="M1920" s="1"/>
      <c r="N1920" s="1"/>
      <c r="O1920" s="1"/>
      <c r="P1920" s="1"/>
      <c r="Q1920" s="1" t="s">
        <v>10267</v>
      </c>
      <c r="R1920" s="1"/>
      <c r="S1920" s="1"/>
      <c r="T1920" s="1"/>
      <c r="U1920" s="1"/>
      <c r="V1920" s="1"/>
      <c r="W1920" s="1"/>
      <c r="X1920" s="1"/>
      <c r="Y1920" s="1"/>
      <c r="Z1920" s="1"/>
      <c r="AA1920" s="1"/>
      <c r="AB1920" s="1"/>
      <c r="AC1920" s="1"/>
      <c r="AD1920" s="1"/>
      <c r="AE1920" s="1"/>
      <c r="AF1920" s="1"/>
    </row>
    <row r="1921">
      <c r="A1921" s="2" t="s">
        <v>10268</v>
      </c>
      <c r="B1921" s="8"/>
      <c r="C1921" s="8" t="s">
        <v>463</v>
      </c>
      <c r="D1921" s="2" t="s">
        <v>523</v>
      </c>
      <c r="E1921" s="7"/>
      <c r="F1921" s="11" t="b">
        <v>0</v>
      </c>
      <c r="G1921" s="2" t="s">
        <v>10269</v>
      </c>
      <c r="H1921" s="1"/>
      <c r="I1921" s="2" t="s">
        <v>10270</v>
      </c>
      <c r="J1921" s="2" t="s">
        <v>10271</v>
      </c>
      <c r="K1921" s="1"/>
      <c r="L1921" s="1"/>
      <c r="M1921" s="1"/>
      <c r="N1921" s="1"/>
      <c r="O1921" s="1"/>
      <c r="P1921" s="1"/>
      <c r="Q1921" s="2" t="s">
        <v>10272</v>
      </c>
      <c r="R1921" s="1"/>
      <c r="S1921" s="1"/>
      <c r="T1921" s="1"/>
      <c r="U1921" s="1"/>
      <c r="V1921" s="1"/>
      <c r="W1921" s="1"/>
      <c r="X1921" s="1"/>
      <c r="Y1921" s="1"/>
      <c r="Z1921" s="1"/>
      <c r="AA1921" s="1"/>
      <c r="AB1921" s="1"/>
      <c r="AC1921" s="1"/>
      <c r="AD1921" s="1"/>
      <c r="AE1921" s="1"/>
      <c r="AF1921" s="1"/>
    </row>
    <row r="1922">
      <c r="A1922" s="1" t="s">
        <v>10273</v>
      </c>
      <c r="B1922" s="5"/>
      <c r="C1922" s="5" t="s">
        <v>463</v>
      </c>
      <c r="D1922" s="2" t="s">
        <v>102</v>
      </c>
      <c r="E1922" s="9"/>
      <c r="F1922" s="11" t="b">
        <v>0</v>
      </c>
      <c r="G1922" s="2" t="s">
        <v>10274</v>
      </c>
      <c r="H1922" s="1"/>
      <c r="I1922" s="2" t="s">
        <v>10275</v>
      </c>
      <c r="J1922" s="2" t="s">
        <v>10276</v>
      </c>
      <c r="K1922" s="2"/>
      <c r="L1922" s="1"/>
      <c r="M1922" s="1"/>
      <c r="N1922" s="1"/>
      <c r="O1922" s="1"/>
      <c r="P1922" s="1"/>
      <c r="Q1922" s="1" t="s">
        <v>10277</v>
      </c>
      <c r="R1922" s="1"/>
      <c r="S1922" s="1"/>
      <c r="T1922" s="1"/>
      <c r="U1922" s="1"/>
      <c r="V1922" s="1"/>
      <c r="W1922" s="1"/>
      <c r="X1922" s="1"/>
      <c r="Y1922" s="1"/>
      <c r="Z1922" s="1"/>
      <c r="AA1922" s="1"/>
      <c r="AB1922" s="1"/>
      <c r="AC1922" s="1"/>
      <c r="AD1922" s="1"/>
      <c r="AE1922" s="1"/>
      <c r="AF1922" s="1"/>
    </row>
    <row r="1923">
      <c r="A1923" s="1" t="s">
        <v>10278</v>
      </c>
      <c r="B1923" s="5"/>
      <c r="C1923" s="5" t="s">
        <v>428</v>
      </c>
      <c r="D1923" s="1" t="s">
        <v>429</v>
      </c>
      <c r="E1923" s="7"/>
      <c r="F1923" s="4" t="b">
        <v>1</v>
      </c>
      <c r="G1923" s="2" t="s">
        <v>10279</v>
      </c>
      <c r="H1923" s="1"/>
      <c r="I1923" s="1" t="s">
        <v>10280</v>
      </c>
      <c r="J1923" s="2" t="s">
        <v>10281</v>
      </c>
      <c r="K1923" s="2"/>
      <c r="L1923" s="1"/>
      <c r="M1923" s="1"/>
      <c r="N1923" s="1"/>
      <c r="O1923" s="1"/>
      <c r="P1923" s="2" t="s">
        <v>434</v>
      </c>
      <c r="Q1923" s="2" t="s">
        <v>10282</v>
      </c>
      <c r="R1923" s="1"/>
      <c r="S1923" s="1"/>
      <c r="T1923" s="1"/>
      <c r="U1923" s="1"/>
      <c r="V1923" s="1"/>
      <c r="W1923" s="1"/>
      <c r="X1923" s="1"/>
      <c r="Y1923" s="1"/>
      <c r="Z1923" s="1"/>
      <c r="AA1923" s="1"/>
      <c r="AB1923" s="1"/>
      <c r="AC1923" s="1"/>
      <c r="AD1923" s="1"/>
      <c r="AE1923" s="1"/>
      <c r="AF1923" s="1"/>
    </row>
    <row r="1924">
      <c r="A1924" s="2" t="s">
        <v>10283</v>
      </c>
      <c r="B1924" s="8"/>
      <c r="C1924" s="8" t="s">
        <v>428</v>
      </c>
      <c r="D1924" s="2" t="s">
        <v>102</v>
      </c>
      <c r="E1924" s="6"/>
      <c r="F1924" s="11" t="b">
        <v>0</v>
      </c>
      <c r="G1924" s="2" t="s">
        <v>10284</v>
      </c>
      <c r="H1924" s="1"/>
      <c r="I1924" s="2" t="s">
        <v>10285</v>
      </c>
      <c r="J1924" s="2" t="s">
        <v>10286</v>
      </c>
      <c r="K1924" s="1"/>
      <c r="L1924" s="1"/>
      <c r="M1924" s="1"/>
      <c r="N1924" s="1"/>
      <c r="O1924" s="1"/>
      <c r="P1924" s="2" t="s">
        <v>1020</v>
      </c>
      <c r="Q1924" s="2" t="s">
        <v>10287</v>
      </c>
      <c r="R1924" s="1"/>
      <c r="S1924" s="1"/>
      <c r="T1924" s="2" t="s">
        <v>10288</v>
      </c>
      <c r="U1924" s="1"/>
      <c r="V1924" s="1"/>
      <c r="W1924" s="1"/>
      <c r="X1924" s="1"/>
      <c r="Y1924" s="1"/>
      <c r="Z1924" s="1"/>
      <c r="AA1924" s="1"/>
      <c r="AB1924" s="1"/>
      <c r="AC1924" s="1"/>
      <c r="AD1924" s="1"/>
      <c r="AE1924" s="1"/>
      <c r="AF1924" s="1"/>
    </row>
    <row r="1925">
      <c r="A1925" s="2" t="s">
        <v>10289</v>
      </c>
      <c r="B1925" s="8"/>
      <c r="C1925" s="8" t="s">
        <v>428</v>
      </c>
      <c r="D1925" s="2" t="s">
        <v>464</v>
      </c>
      <c r="E1925" s="7"/>
      <c r="F1925" s="11" t="b">
        <v>0</v>
      </c>
      <c r="G1925" s="2" t="s">
        <v>10290</v>
      </c>
      <c r="H1925" s="1"/>
      <c r="I1925" s="2" t="s">
        <v>10291</v>
      </c>
      <c r="J1925" s="2" t="s">
        <v>10292</v>
      </c>
      <c r="K1925" s="1"/>
      <c r="L1925" s="1"/>
      <c r="M1925" s="1"/>
      <c r="N1925" s="1"/>
      <c r="O1925" s="1"/>
      <c r="P1925" s="1"/>
      <c r="Q1925" s="2" t="s">
        <v>10293</v>
      </c>
      <c r="R1925" s="1"/>
      <c r="S1925" s="1"/>
      <c r="T1925" s="1"/>
      <c r="U1925" s="1"/>
      <c r="V1925" s="1"/>
      <c r="W1925" s="1"/>
      <c r="X1925" s="1"/>
      <c r="Y1925" s="1"/>
      <c r="Z1925" s="1"/>
      <c r="AA1925" s="1"/>
      <c r="AB1925" s="1"/>
      <c r="AC1925" s="1"/>
      <c r="AD1925" s="1"/>
      <c r="AE1925" s="1"/>
      <c r="AF1925" s="1"/>
    </row>
    <row r="1926">
      <c r="A1926" s="2" t="s">
        <v>10294</v>
      </c>
      <c r="B1926" s="8"/>
      <c r="C1926" s="8" t="s">
        <v>474</v>
      </c>
      <c r="D1926" s="2" t="s">
        <v>475</v>
      </c>
      <c r="E1926" s="6"/>
      <c r="F1926" s="11" t="b">
        <v>0</v>
      </c>
      <c r="G1926" s="2" t="s">
        <v>10295</v>
      </c>
      <c r="H1926" s="1"/>
      <c r="I1926" s="2" t="s">
        <v>10296</v>
      </c>
      <c r="J1926" s="2" t="s">
        <v>10295</v>
      </c>
      <c r="K1926" s="1"/>
      <c r="L1926" s="1"/>
      <c r="M1926" s="1"/>
      <c r="N1926" s="1"/>
      <c r="O1926" s="1"/>
      <c r="P1926" s="2" t="s">
        <v>477</v>
      </c>
      <c r="Q1926" s="2" t="s">
        <v>10297</v>
      </c>
      <c r="R1926" s="1"/>
      <c r="S1926" s="1"/>
      <c r="T1926" s="2" t="s">
        <v>10298</v>
      </c>
      <c r="U1926" s="1"/>
      <c r="V1926" s="1"/>
      <c r="W1926" s="1"/>
      <c r="X1926" s="1"/>
      <c r="Y1926" s="1"/>
      <c r="Z1926" s="1"/>
      <c r="AA1926" s="1"/>
      <c r="AB1926" s="1"/>
      <c r="AC1926" s="1"/>
      <c r="AD1926" s="1"/>
      <c r="AE1926" s="1"/>
      <c r="AF1926" s="1"/>
    </row>
    <row r="1927">
      <c r="A1927" s="2" t="s">
        <v>10299</v>
      </c>
      <c r="B1927" s="8"/>
      <c r="C1927" s="8" t="s">
        <v>474</v>
      </c>
      <c r="D1927" s="2" t="s">
        <v>475</v>
      </c>
      <c r="E1927" s="7"/>
      <c r="F1927" s="11" t="b">
        <v>0</v>
      </c>
      <c r="G1927" s="2" t="s">
        <v>10300</v>
      </c>
      <c r="H1927" s="1"/>
      <c r="I1927" s="2" t="s">
        <v>10301</v>
      </c>
      <c r="J1927" s="2" t="s">
        <v>10302</v>
      </c>
      <c r="K1927" s="1"/>
      <c r="L1927" s="1"/>
      <c r="M1927" s="1"/>
      <c r="N1927" s="1"/>
      <c r="O1927" s="1"/>
      <c r="P1927" s="2" t="s">
        <v>477</v>
      </c>
      <c r="Q1927" s="2" t="s">
        <v>10303</v>
      </c>
      <c r="R1927" s="1"/>
      <c r="S1927" s="1"/>
      <c r="T1927" s="2" t="s">
        <v>10304</v>
      </c>
      <c r="U1927" s="1"/>
      <c r="V1927" s="1"/>
      <c r="W1927" s="1"/>
      <c r="X1927" s="1"/>
      <c r="Y1927" s="1"/>
      <c r="Z1927" s="1"/>
      <c r="AA1927" s="1"/>
      <c r="AB1927" s="1"/>
      <c r="AC1927" s="1"/>
      <c r="AD1927" s="1"/>
      <c r="AE1927" s="1"/>
      <c r="AF1927" s="1"/>
    </row>
    <row r="1928">
      <c r="A1928" s="1" t="s">
        <v>10305</v>
      </c>
      <c r="B1928" s="5"/>
      <c r="C1928" s="5" t="s">
        <v>428</v>
      </c>
      <c r="D1928" s="2" t="s">
        <v>102</v>
      </c>
      <c r="E1928" s="9"/>
      <c r="F1928" s="4" t="b">
        <v>1</v>
      </c>
      <c r="G1928" s="2" t="s">
        <v>10306</v>
      </c>
      <c r="H1928" s="1"/>
      <c r="I1928" s="1" t="s">
        <v>10307</v>
      </c>
      <c r="J1928" s="2" t="s">
        <v>10308</v>
      </c>
      <c r="K1928" s="2"/>
      <c r="L1928" s="1"/>
      <c r="M1928" s="1"/>
      <c r="N1928" s="1"/>
      <c r="O1928" s="1"/>
      <c r="P1928" s="2" t="s">
        <v>770</v>
      </c>
      <c r="Q1928" s="2" t="s">
        <v>10309</v>
      </c>
      <c r="R1928" s="1"/>
      <c r="S1928" s="1"/>
      <c r="T1928" s="1"/>
      <c r="U1928" s="1"/>
      <c r="V1928" s="1"/>
      <c r="W1928" s="1"/>
      <c r="X1928" s="1"/>
      <c r="Y1928" s="1"/>
      <c r="Z1928" s="1"/>
      <c r="AA1928" s="1"/>
      <c r="AB1928" s="1"/>
      <c r="AC1928" s="1"/>
      <c r="AD1928" s="1"/>
      <c r="AE1928" s="1"/>
      <c r="AF1928" s="1"/>
    </row>
    <row r="1929">
      <c r="A1929" s="1" t="s">
        <v>10310</v>
      </c>
      <c r="B1929" s="5"/>
      <c r="C1929" s="5" t="s">
        <v>428</v>
      </c>
      <c r="D1929" s="2" t="s">
        <v>464</v>
      </c>
      <c r="E1929" s="10"/>
      <c r="F1929" s="4" t="b">
        <v>1</v>
      </c>
      <c r="G1929" s="2" t="s">
        <v>10311</v>
      </c>
      <c r="H1929" s="1"/>
      <c r="I1929" s="1" t="s">
        <v>10312</v>
      </c>
      <c r="J1929" s="2" t="s">
        <v>10313</v>
      </c>
      <c r="K1929" s="1"/>
      <c r="L1929" s="1"/>
      <c r="M1929" s="1"/>
      <c r="N1929" s="1"/>
      <c r="O1929" s="1"/>
      <c r="P1929" s="1"/>
      <c r="Q1929" s="2" t="s">
        <v>10314</v>
      </c>
      <c r="R1929" s="1"/>
      <c r="S1929" s="1"/>
      <c r="T1929" s="1"/>
      <c r="U1929" s="1"/>
      <c r="V1929" s="1"/>
      <c r="W1929" s="1"/>
      <c r="X1929" s="1"/>
      <c r="Y1929" s="1"/>
      <c r="Z1929" s="1"/>
      <c r="AA1929" s="1"/>
      <c r="AB1929" s="1"/>
      <c r="AC1929" s="1"/>
      <c r="AD1929" s="1"/>
      <c r="AE1929" s="1"/>
      <c r="AF1929" s="1"/>
    </row>
    <row r="1930">
      <c r="A1930" s="2" t="s">
        <v>10315</v>
      </c>
      <c r="B1930" s="5"/>
      <c r="C1930" s="5" t="s">
        <v>463</v>
      </c>
      <c r="D1930" s="1" t="s">
        <v>523</v>
      </c>
      <c r="E1930" s="6"/>
      <c r="F1930" s="11" t="b">
        <v>0</v>
      </c>
      <c r="G1930" s="2" t="s">
        <v>10316</v>
      </c>
      <c r="H1930" s="1"/>
      <c r="I1930" s="2" t="s">
        <v>10317</v>
      </c>
      <c r="J1930" s="2" t="s">
        <v>10318</v>
      </c>
      <c r="K1930" s="1"/>
      <c r="L1930" s="1"/>
      <c r="M1930" s="1"/>
      <c r="N1930" s="1"/>
      <c r="O1930" s="1"/>
      <c r="P1930" s="1"/>
      <c r="Q1930" s="2" t="s">
        <v>10319</v>
      </c>
      <c r="R1930" s="1"/>
      <c r="S1930" s="1"/>
      <c r="T1930" s="1"/>
      <c r="U1930" s="1"/>
      <c r="V1930" s="1"/>
      <c r="W1930" s="1"/>
      <c r="X1930" s="1"/>
      <c r="Y1930" s="1"/>
      <c r="Z1930" s="1"/>
      <c r="AA1930" s="1"/>
      <c r="AB1930" s="1"/>
      <c r="AC1930" s="1"/>
      <c r="AD1930" s="1"/>
      <c r="AE1930" s="1"/>
      <c r="AF1930" s="1"/>
    </row>
    <row r="1931">
      <c r="A1931" s="2" t="s">
        <v>10320</v>
      </c>
      <c r="B1931" s="5"/>
      <c r="C1931" s="8" t="s">
        <v>463</v>
      </c>
      <c r="D1931" s="2" t="s">
        <v>464</v>
      </c>
      <c r="E1931" s="7"/>
      <c r="F1931" s="11" t="b">
        <v>0</v>
      </c>
      <c r="G1931" s="2" t="s">
        <v>10321</v>
      </c>
      <c r="H1931" s="1"/>
      <c r="I1931" s="2" t="s">
        <v>10322</v>
      </c>
      <c r="J1931" s="2" t="s">
        <v>10323</v>
      </c>
      <c r="K1931" s="1"/>
      <c r="L1931" s="1"/>
      <c r="M1931" s="1"/>
      <c r="N1931" s="1"/>
      <c r="O1931" s="1"/>
      <c r="P1931" s="1"/>
      <c r="Q1931" s="2" t="s">
        <v>10324</v>
      </c>
      <c r="R1931" s="1"/>
      <c r="S1931" s="1"/>
      <c r="T1931" s="1"/>
      <c r="U1931" s="1"/>
      <c r="V1931" s="1"/>
      <c r="W1931" s="1"/>
      <c r="X1931" s="1"/>
      <c r="Y1931" s="1"/>
      <c r="Z1931" s="1"/>
      <c r="AA1931" s="1"/>
      <c r="AB1931" s="1"/>
      <c r="AC1931" s="1"/>
      <c r="AD1931" s="1"/>
      <c r="AE1931" s="1"/>
      <c r="AF1931" s="1"/>
    </row>
    <row r="1932">
      <c r="A1932" s="1" t="s">
        <v>10325</v>
      </c>
      <c r="B1932" s="5"/>
      <c r="C1932" s="5" t="s">
        <v>428</v>
      </c>
      <c r="D1932" s="1" t="s">
        <v>523</v>
      </c>
      <c r="E1932" s="6"/>
      <c r="F1932" s="4" t="b">
        <v>1</v>
      </c>
      <c r="G1932" s="2" t="s">
        <v>10326</v>
      </c>
      <c r="H1932" s="1"/>
      <c r="I1932" s="1" t="s">
        <v>10327</v>
      </c>
      <c r="J1932" s="2" t="s">
        <v>10328</v>
      </c>
      <c r="K1932" s="1"/>
      <c r="L1932" s="1"/>
      <c r="M1932" s="1"/>
      <c r="N1932" s="1"/>
      <c r="O1932" s="1"/>
      <c r="P1932" s="1"/>
      <c r="Q1932" s="2" t="s">
        <v>10329</v>
      </c>
      <c r="R1932" s="1"/>
      <c r="S1932" s="1"/>
      <c r="T1932" s="1"/>
      <c r="U1932" s="1"/>
      <c r="V1932" s="1"/>
      <c r="W1932" s="1"/>
      <c r="X1932" s="1"/>
      <c r="Y1932" s="1"/>
      <c r="Z1932" s="1"/>
      <c r="AA1932" s="1"/>
      <c r="AB1932" s="1"/>
      <c r="AC1932" s="1"/>
      <c r="AD1932" s="1"/>
      <c r="AE1932" s="1"/>
      <c r="AF1932" s="1"/>
    </row>
    <row r="1933">
      <c r="A1933" s="1" t="s">
        <v>10330</v>
      </c>
      <c r="B1933" s="5"/>
      <c r="C1933" s="5" t="s">
        <v>463</v>
      </c>
      <c r="D1933" s="1" t="s">
        <v>523</v>
      </c>
      <c r="E1933" s="7"/>
      <c r="F1933" s="11" t="b">
        <v>0</v>
      </c>
      <c r="G1933" s="2" t="s">
        <v>10331</v>
      </c>
      <c r="H1933" s="1"/>
      <c r="I1933" s="2" t="s">
        <v>10332</v>
      </c>
      <c r="J1933" s="2" t="s">
        <v>10333</v>
      </c>
      <c r="K1933" s="2"/>
      <c r="L1933" s="1"/>
      <c r="M1933" s="1"/>
      <c r="N1933" s="1"/>
      <c r="O1933" s="1"/>
      <c r="P1933" s="1"/>
      <c r="Q1933" s="1" t="s">
        <v>10334</v>
      </c>
      <c r="R1933" s="1"/>
      <c r="S1933" s="1"/>
      <c r="T1933" s="1"/>
      <c r="U1933" s="1"/>
      <c r="V1933" s="1"/>
      <c r="W1933" s="1"/>
      <c r="X1933" s="1"/>
      <c r="Y1933" s="1"/>
      <c r="Z1933" s="1"/>
      <c r="AA1933" s="1"/>
      <c r="AB1933" s="1"/>
      <c r="AC1933" s="1"/>
      <c r="AD1933" s="1"/>
      <c r="AE1933" s="1"/>
      <c r="AF1933" s="1"/>
    </row>
    <row r="1934">
      <c r="A1934" s="2" t="s">
        <v>10335</v>
      </c>
      <c r="B1934" s="8"/>
      <c r="C1934" s="8" t="s">
        <v>463</v>
      </c>
      <c r="D1934" s="2" t="s">
        <v>464</v>
      </c>
      <c r="E1934" s="9"/>
      <c r="F1934" s="4" t="b">
        <v>0</v>
      </c>
      <c r="G1934" s="2" t="s">
        <v>10336</v>
      </c>
      <c r="H1934" s="1"/>
      <c r="I1934" s="2" t="s">
        <v>10337</v>
      </c>
      <c r="J1934" s="2" t="s">
        <v>10338</v>
      </c>
      <c r="K1934" s="2"/>
      <c r="L1934" s="1"/>
      <c r="M1934" s="1"/>
      <c r="N1934" s="1"/>
      <c r="O1934" s="1"/>
      <c r="P1934" s="1"/>
      <c r="Q1934" s="2" t="s">
        <v>10339</v>
      </c>
      <c r="R1934" s="1"/>
      <c r="S1934" s="1"/>
      <c r="T1934" s="1"/>
      <c r="U1934" s="1"/>
      <c r="V1934" s="1"/>
      <c r="W1934" s="1"/>
      <c r="X1934" s="1"/>
      <c r="Y1934" s="1"/>
      <c r="Z1934" s="1"/>
      <c r="AA1934" s="1"/>
      <c r="AB1934" s="1"/>
      <c r="AC1934" s="1"/>
      <c r="AD1934" s="1"/>
      <c r="AE1934" s="1"/>
      <c r="AF1934" s="1"/>
    </row>
    <row r="1935">
      <c r="A1935" s="1" t="s">
        <v>10340</v>
      </c>
      <c r="B1935" s="5"/>
      <c r="C1935" s="5" t="s">
        <v>463</v>
      </c>
      <c r="D1935" s="2" t="s">
        <v>102</v>
      </c>
      <c r="E1935" s="10"/>
      <c r="F1935" s="11" t="b">
        <v>0</v>
      </c>
      <c r="G1935" s="2" t="s">
        <v>10341</v>
      </c>
      <c r="H1935" s="1"/>
      <c r="I1935" s="2" t="s">
        <v>10342</v>
      </c>
      <c r="J1935" s="1" t="s">
        <v>10343</v>
      </c>
      <c r="K1935" s="1"/>
      <c r="L1935" s="1"/>
      <c r="M1935" s="1"/>
      <c r="N1935" s="1"/>
      <c r="O1935" s="1"/>
      <c r="P1935" s="1"/>
      <c r="Q1935" s="1" t="s">
        <v>10344</v>
      </c>
      <c r="R1935" s="1"/>
      <c r="S1935" s="1"/>
      <c r="T1935" s="1"/>
      <c r="U1935" s="1"/>
      <c r="V1935" s="1"/>
      <c r="W1935" s="1"/>
      <c r="X1935" s="1"/>
      <c r="Y1935" s="1"/>
      <c r="Z1935" s="1"/>
      <c r="AA1935" s="1"/>
      <c r="AB1935" s="1"/>
      <c r="AC1935" s="1"/>
      <c r="AD1935" s="1"/>
      <c r="AE1935" s="1"/>
      <c r="AF1935" s="1"/>
    </row>
    <row r="1936">
      <c r="A1936" s="1" t="s">
        <v>10345</v>
      </c>
      <c r="B1936" s="5"/>
      <c r="C1936" s="5" t="s">
        <v>463</v>
      </c>
      <c r="D1936" s="1" t="s">
        <v>523</v>
      </c>
      <c r="E1936" s="6"/>
      <c r="F1936" s="11" t="b">
        <v>0</v>
      </c>
      <c r="G1936" s="2" t="s">
        <v>10346</v>
      </c>
      <c r="H1936" s="1"/>
      <c r="I1936" s="2" t="s">
        <v>10347</v>
      </c>
      <c r="J1936" s="2" t="s">
        <v>10348</v>
      </c>
      <c r="K1936" s="2"/>
      <c r="L1936" s="1"/>
      <c r="M1936" s="1"/>
      <c r="N1936" s="1"/>
      <c r="O1936" s="1"/>
      <c r="P1936" s="1"/>
      <c r="Q1936" s="1" t="s">
        <v>10349</v>
      </c>
      <c r="R1936" s="1"/>
      <c r="S1936" s="1"/>
      <c r="T1936" s="1"/>
      <c r="U1936" s="1"/>
      <c r="V1936" s="1"/>
      <c r="W1936" s="1"/>
      <c r="X1936" s="1"/>
      <c r="Y1936" s="1"/>
      <c r="Z1936" s="1"/>
      <c r="AA1936" s="1"/>
      <c r="AB1936" s="1"/>
      <c r="AC1936" s="1"/>
      <c r="AD1936" s="1"/>
      <c r="AE1936" s="1"/>
      <c r="AF1936" s="1"/>
    </row>
    <row r="1937">
      <c r="A1937" s="1" t="s">
        <v>10350</v>
      </c>
      <c r="B1937" s="5"/>
      <c r="C1937" s="5" t="s">
        <v>463</v>
      </c>
      <c r="D1937" s="2" t="s">
        <v>102</v>
      </c>
      <c r="E1937" s="10"/>
      <c r="F1937" s="11" t="b">
        <v>0</v>
      </c>
      <c r="G1937" s="2" t="s">
        <v>10346</v>
      </c>
      <c r="H1937" s="1"/>
      <c r="I1937" s="2" t="s">
        <v>10351</v>
      </c>
      <c r="J1937" s="2" t="s">
        <v>10352</v>
      </c>
      <c r="K1937" s="2"/>
      <c r="L1937" s="1"/>
      <c r="M1937" s="1"/>
      <c r="N1937" s="1"/>
      <c r="O1937" s="1"/>
      <c r="P1937" s="1"/>
      <c r="Q1937" s="1" t="s">
        <v>10353</v>
      </c>
      <c r="R1937" s="1"/>
      <c r="S1937" s="1"/>
      <c r="T1937" s="1"/>
      <c r="U1937" s="1"/>
      <c r="V1937" s="1"/>
      <c r="W1937" s="1"/>
      <c r="X1937" s="1"/>
      <c r="Y1937" s="1"/>
      <c r="Z1937" s="1"/>
      <c r="AA1937" s="1"/>
      <c r="AB1937" s="1"/>
      <c r="AC1937" s="1"/>
      <c r="AD1937" s="1"/>
      <c r="AE1937" s="1"/>
      <c r="AF1937" s="1"/>
    </row>
    <row r="1938">
      <c r="A1938" s="4" t="s">
        <v>10354</v>
      </c>
      <c r="B1938" s="8"/>
      <c r="C1938" s="8" t="s">
        <v>474</v>
      </c>
      <c r="D1938" s="2" t="s">
        <v>475</v>
      </c>
      <c r="E1938" s="6"/>
      <c r="F1938" s="11" t="b">
        <v>0</v>
      </c>
      <c r="G1938" s="2" t="s">
        <v>10355</v>
      </c>
      <c r="H1938" s="1"/>
      <c r="I1938" s="2" t="s">
        <v>10356</v>
      </c>
      <c r="J1938" s="2" t="s">
        <v>10357</v>
      </c>
      <c r="K1938" s="1"/>
      <c r="L1938" s="1"/>
      <c r="M1938" s="1"/>
      <c r="N1938" s="1"/>
      <c r="O1938" s="1"/>
      <c r="P1938" s="1"/>
      <c r="Q1938" s="2" t="s">
        <v>10358</v>
      </c>
      <c r="R1938" s="1"/>
      <c r="S1938" s="1"/>
      <c r="T1938" s="2" t="s">
        <v>10359</v>
      </c>
      <c r="U1938" s="1"/>
      <c r="V1938" s="1"/>
      <c r="W1938" s="1"/>
      <c r="X1938" s="1"/>
      <c r="Y1938" s="1"/>
      <c r="Z1938" s="1"/>
      <c r="AA1938" s="1"/>
      <c r="AB1938" s="1"/>
      <c r="AC1938" s="1"/>
      <c r="AD1938" s="1"/>
      <c r="AE1938" s="1"/>
      <c r="AF1938" s="1"/>
    </row>
    <row r="1939">
      <c r="A1939" s="1" t="s">
        <v>10360</v>
      </c>
      <c r="B1939" s="5"/>
      <c r="C1939" s="5" t="s">
        <v>428</v>
      </c>
      <c r="D1939" s="1" t="s">
        <v>1520</v>
      </c>
      <c r="E1939" s="7"/>
      <c r="F1939" s="4" t="b">
        <v>1</v>
      </c>
      <c r="G1939" s="2" t="s">
        <v>10361</v>
      </c>
      <c r="H1939" s="1"/>
      <c r="I1939" s="1" t="s">
        <v>10362</v>
      </c>
      <c r="J1939" s="1" t="s">
        <v>10363</v>
      </c>
      <c r="K1939" s="1"/>
      <c r="L1939" s="1"/>
      <c r="M1939" s="1"/>
      <c r="N1939" s="1"/>
      <c r="O1939" s="1"/>
      <c r="P1939" s="1"/>
      <c r="Q1939" s="2" t="s">
        <v>10364</v>
      </c>
      <c r="R1939" s="1"/>
      <c r="S1939" s="1"/>
      <c r="T1939" s="1"/>
      <c r="U1939" s="1"/>
      <c r="V1939" s="1"/>
      <c r="W1939" s="1"/>
      <c r="X1939" s="1"/>
      <c r="Y1939" s="1"/>
      <c r="Z1939" s="1"/>
      <c r="AA1939" s="1"/>
      <c r="AB1939" s="1"/>
      <c r="AC1939" s="1"/>
      <c r="AD1939" s="1"/>
      <c r="AE1939" s="1"/>
      <c r="AF1939" s="1"/>
    </row>
    <row r="1940">
      <c r="A1940" s="1" t="s">
        <v>10365</v>
      </c>
      <c r="B1940" s="8"/>
      <c r="C1940" s="8" t="s">
        <v>361</v>
      </c>
      <c r="D1940" s="1" t="s">
        <v>1520</v>
      </c>
      <c r="E1940" s="6"/>
      <c r="F1940" s="11" t="b">
        <v>0</v>
      </c>
      <c r="G1940" s="2" t="s">
        <v>10366</v>
      </c>
      <c r="H1940" s="1"/>
      <c r="I1940" s="2" t="s">
        <v>10367</v>
      </c>
      <c r="J1940" s="1" t="s">
        <v>10368</v>
      </c>
      <c r="K1940" s="1"/>
      <c r="L1940" s="1"/>
      <c r="M1940" s="1"/>
      <c r="N1940" s="1"/>
      <c r="O1940" s="1"/>
      <c r="P1940" s="1"/>
      <c r="Q1940" s="1" t="s">
        <v>10369</v>
      </c>
      <c r="R1940" s="1"/>
      <c r="S1940" s="1"/>
      <c r="T1940" s="1"/>
      <c r="U1940" s="1"/>
      <c r="V1940" s="1"/>
      <c r="W1940" s="1"/>
      <c r="X1940" s="1"/>
      <c r="Y1940" s="1"/>
      <c r="Z1940" s="1"/>
      <c r="AA1940" s="1"/>
      <c r="AB1940" s="1"/>
      <c r="AC1940" s="1"/>
      <c r="AD1940" s="1"/>
      <c r="AE1940" s="1"/>
      <c r="AF1940" s="1"/>
    </row>
    <row r="1941">
      <c r="A1941" s="1" t="s">
        <v>10370</v>
      </c>
      <c r="B1941" s="8"/>
      <c r="C1941" s="8" t="s">
        <v>361</v>
      </c>
      <c r="D1941" s="1" t="s">
        <v>1520</v>
      </c>
      <c r="E1941" s="7"/>
      <c r="F1941" s="11" t="b">
        <v>0</v>
      </c>
      <c r="G1941" s="2" t="s">
        <v>10371</v>
      </c>
      <c r="H1941" s="1"/>
      <c r="I1941" s="2" t="s">
        <v>10372</v>
      </c>
      <c r="J1941" s="2" t="s">
        <v>10373</v>
      </c>
      <c r="K1941" s="2"/>
      <c r="L1941" s="1"/>
      <c r="M1941" s="1"/>
      <c r="N1941" s="1"/>
      <c r="O1941" s="1"/>
      <c r="P1941" s="1"/>
      <c r="Q1941" s="1" t="s">
        <v>10374</v>
      </c>
      <c r="R1941" s="1"/>
      <c r="S1941" s="1"/>
      <c r="T1941" s="1"/>
      <c r="U1941" s="1"/>
      <c r="V1941" s="1"/>
      <c r="W1941" s="1"/>
      <c r="X1941" s="1"/>
      <c r="Y1941" s="1"/>
      <c r="Z1941" s="1"/>
      <c r="AA1941" s="1"/>
      <c r="AB1941" s="1"/>
      <c r="AC1941" s="1"/>
      <c r="AD1941" s="1"/>
      <c r="AE1941" s="1"/>
      <c r="AF1941" s="1"/>
    </row>
    <row r="1942">
      <c r="A1942" s="1" t="s">
        <v>10375</v>
      </c>
      <c r="B1942" s="5"/>
      <c r="C1942" s="5" t="s">
        <v>428</v>
      </c>
      <c r="D1942" s="2" t="s">
        <v>464</v>
      </c>
      <c r="E1942" s="9"/>
      <c r="F1942" s="4" t="b">
        <v>1</v>
      </c>
      <c r="G1942" s="2" t="s">
        <v>10376</v>
      </c>
      <c r="H1942" s="1"/>
      <c r="I1942" s="1" t="s">
        <v>10377</v>
      </c>
      <c r="J1942" s="1" t="s">
        <v>10378</v>
      </c>
      <c r="K1942" s="1"/>
      <c r="L1942" s="1"/>
      <c r="M1942" s="1"/>
      <c r="N1942" s="1"/>
      <c r="O1942" s="1"/>
      <c r="P1942" s="1"/>
      <c r="Q1942" s="1" t="s">
        <v>10379</v>
      </c>
      <c r="R1942" s="1"/>
      <c r="S1942" s="1"/>
      <c r="T1942" s="1"/>
      <c r="U1942" s="1"/>
      <c r="V1942" s="1"/>
      <c r="W1942" s="1"/>
      <c r="X1942" s="1"/>
      <c r="Y1942" s="1"/>
      <c r="Z1942" s="1"/>
      <c r="AA1942" s="1"/>
      <c r="AB1942" s="1"/>
      <c r="AC1942" s="1"/>
      <c r="AD1942" s="1"/>
      <c r="AE1942" s="1"/>
      <c r="AF1942" s="1"/>
    </row>
    <row r="1943">
      <c r="A1943" s="2" t="s">
        <v>10380</v>
      </c>
      <c r="B1943" s="8"/>
      <c r="C1943" s="8" t="s">
        <v>463</v>
      </c>
      <c r="D1943" s="2" t="s">
        <v>523</v>
      </c>
      <c r="E1943" s="7"/>
      <c r="F1943" s="11" t="b">
        <v>0</v>
      </c>
      <c r="G1943" s="2" t="s">
        <v>10381</v>
      </c>
      <c r="H1943" s="1"/>
      <c r="I1943" s="2" t="s">
        <v>10382</v>
      </c>
      <c r="J1943" s="2" t="s">
        <v>10383</v>
      </c>
      <c r="K1943" s="1"/>
      <c r="L1943" s="1"/>
      <c r="M1943" s="1"/>
      <c r="N1943" s="1"/>
      <c r="O1943" s="1"/>
      <c r="P1943" s="1"/>
      <c r="Q1943" s="2" t="s">
        <v>10384</v>
      </c>
      <c r="R1943" s="1"/>
      <c r="S1943" s="1"/>
      <c r="T1943" s="1"/>
      <c r="U1943" s="1"/>
      <c r="V1943" s="1"/>
      <c r="W1943" s="1"/>
      <c r="X1943" s="1"/>
      <c r="Y1943" s="1"/>
      <c r="Z1943" s="1"/>
      <c r="AA1943" s="1"/>
      <c r="AB1943" s="1"/>
      <c r="AC1943" s="1"/>
      <c r="AD1943" s="1"/>
      <c r="AE1943" s="1"/>
      <c r="AF1943" s="1"/>
    </row>
    <row r="1944">
      <c r="A1944" s="1" t="s">
        <v>10385</v>
      </c>
      <c r="B1944" s="5"/>
      <c r="C1944" s="5" t="s">
        <v>463</v>
      </c>
      <c r="D1944" s="1" t="s">
        <v>523</v>
      </c>
      <c r="E1944" s="6"/>
      <c r="F1944" s="11" t="b">
        <v>0</v>
      </c>
      <c r="G1944" s="2" t="s">
        <v>10386</v>
      </c>
      <c r="H1944" s="1"/>
      <c r="I1944" s="1" t="s">
        <v>10387</v>
      </c>
      <c r="J1944" s="2" t="s">
        <v>10388</v>
      </c>
      <c r="K1944" s="2"/>
      <c r="L1944" s="1"/>
      <c r="M1944" s="1"/>
      <c r="N1944" s="1"/>
      <c r="O1944" s="1"/>
      <c r="P1944" s="1"/>
      <c r="Q1944" s="1" t="s">
        <v>10389</v>
      </c>
      <c r="R1944" s="1"/>
      <c r="S1944" s="1"/>
      <c r="T1944" s="1"/>
      <c r="U1944" s="1"/>
      <c r="V1944" s="1"/>
      <c r="W1944" s="1"/>
      <c r="X1944" s="1"/>
      <c r="Y1944" s="1"/>
      <c r="Z1944" s="1"/>
      <c r="AA1944" s="1"/>
      <c r="AB1944" s="1"/>
      <c r="AC1944" s="1"/>
      <c r="AD1944" s="1"/>
      <c r="AE1944" s="1"/>
      <c r="AF1944" s="1"/>
    </row>
    <row r="1945">
      <c r="A1945" s="1" t="s">
        <v>10390</v>
      </c>
      <c r="B1945" s="5"/>
      <c r="C1945" s="5" t="s">
        <v>428</v>
      </c>
      <c r="D1945" s="19" t="s">
        <v>630</v>
      </c>
      <c r="E1945" s="10"/>
      <c r="F1945" s="4" t="b">
        <v>1</v>
      </c>
      <c r="G1945" s="2" t="s">
        <v>10391</v>
      </c>
      <c r="H1945" s="1"/>
      <c r="I1945" s="1" t="s">
        <v>10392</v>
      </c>
      <c r="J1945" s="1" t="s">
        <v>10393</v>
      </c>
      <c r="K1945" s="1"/>
      <c r="L1945" s="1"/>
      <c r="M1945" s="1"/>
      <c r="N1945" s="1"/>
      <c r="O1945" s="1"/>
      <c r="P1945" s="1"/>
      <c r="Q1945" s="2" t="s">
        <v>10394</v>
      </c>
      <c r="R1945" s="1"/>
      <c r="S1945" s="1"/>
      <c r="T1945" s="1"/>
      <c r="U1945" s="1"/>
      <c r="V1945" s="1"/>
      <c r="W1945" s="1"/>
      <c r="X1945" s="1"/>
      <c r="Y1945" s="1"/>
      <c r="Z1945" s="1"/>
      <c r="AA1945" s="1"/>
      <c r="AB1945" s="1"/>
      <c r="AC1945" s="1"/>
      <c r="AD1945" s="1"/>
      <c r="AE1945" s="1"/>
      <c r="AF1945" s="1"/>
    </row>
    <row r="1946">
      <c r="A1946" s="1" t="s">
        <v>10395</v>
      </c>
      <c r="B1946" s="5"/>
      <c r="C1946" s="5" t="s">
        <v>463</v>
      </c>
      <c r="D1946" s="2" t="s">
        <v>102</v>
      </c>
      <c r="E1946" s="9"/>
      <c r="F1946" s="11" t="b">
        <v>0</v>
      </c>
      <c r="G1946" s="2" t="s">
        <v>10396</v>
      </c>
      <c r="H1946" s="1"/>
      <c r="I1946" s="2" t="s">
        <v>10397</v>
      </c>
      <c r="J1946" s="1" t="s">
        <v>10398</v>
      </c>
      <c r="K1946" s="1"/>
      <c r="L1946" s="1"/>
      <c r="M1946" s="1"/>
      <c r="N1946" s="1"/>
      <c r="O1946" s="1"/>
      <c r="P1946" s="1"/>
      <c r="Q1946" s="1" t="s">
        <v>10399</v>
      </c>
      <c r="R1946" s="1"/>
      <c r="S1946" s="1"/>
      <c r="T1946" s="1"/>
      <c r="U1946" s="1"/>
      <c r="V1946" s="1"/>
      <c r="W1946" s="1"/>
      <c r="X1946" s="1"/>
      <c r="Y1946" s="1"/>
      <c r="Z1946" s="1"/>
      <c r="AA1946" s="1"/>
      <c r="AB1946" s="1"/>
      <c r="AC1946" s="1"/>
      <c r="AD1946" s="1"/>
      <c r="AE1946" s="1"/>
      <c r="AF1946" s="1"/>
    </row>
    <row r="1947">
      <c r="A1947" s="2" t="s">
        <v>10400</v>
      </c>
      <c r="B1947" s="8"/>
      <c r="C1947" s="8" t="s">
        <v>428</v>
      </c>
      <c r="D1947" s="2" t="s">
        <v>102</v>
      </c>
      <c r="E1947" s="10"/>
      <c r="F1947" s="11" t="b">
        <v>0</v>
      </c>
      <c r="G1947" s="2" t="s">
        <v>10401</v>
      </c>
      <c r="H1947" s="1"/>
      <c r="I1947" s="2" t="s">
        <v>10402</v>
      </c>
      <c r="J1947" s="2" t="s">
        <v>10403</v>
      </c>
      <c r="K1947" s="2"/>
      <c r="L1947" s="1"/>
      <c r="M1947" s="1"/>
      <c r="N1947" s="1"/>
      <c r="O1947" s="1"/>
      <c r="P1947" s="2" t="s">
        <v>1097</v>
      </c>
      <c r="Q1947" s="2" t="s">
        <v>10404</v>
      </c>
      <c r="R1947" s="1"/>
      <c r="S1947" s="1"/>
      <c r="T1947" s="2" t="s">
        <v>10405</v>
      </c>
      <c r="U1947" s="1"/>
      <c r="V1947" s="1"/>
      <c r="W1947" s="1"/>
      <c r="X1947" s="1"/>
      <c r="Y1947" s="1"/>
      <c r="Z1947" s="1"/>
      <c r="AA1947" s="1"/>
      <c r="AB1947" s="1"/>
      <c r="AC1947" s="1"/>
      <c r="AD1947" s="1"/>
      <c r="AE1947" s="1"/>
      <c r="AF1947" s="1"/>
    </row>
    <row r="1948">
      <c r="A1948" s="1" t="s">
        <v>10406</v>
      </c>
      <c r="B1948" s="5"/>
      <c r="C1948" s="5" t="s">
        <v>22</v>
      </c>
      <c r="D1948" s="1" t="s">
        <v>1396</v>
      </c>
      <c r="E1948" s="6"/>
      <c r="F1948" s="4" t="b">
        <v>1</v>
      </c>
      <c r="G1948" s="2" t="s">
        <v>10407</v>
      </c>
      <c r="H1948" s="1"/>
      <c r="I1948" s="1" t="s">
        <v>10408</v>
      </c>
      <c r="J1948" s="1" t="s">
        <v>10407</v>
      </c>
      <c r="K1948" s="1"/>
      <c r="L1948" s="1"/>
      <c r="M1948" s="1"/>
      <c r="N1948" s="1"/>
      <c r="O1948" s="1"/>
      <c r="P1948" s="1"/>
      <c r="Q1948" s="2" t="s">
        <v>10409</v>
      </c>
      <c r="R1948" s="1"/>
      <c r="S1948" s="1"/>
      <c r="T1948" s="1"/>
      <c r="U1948" s="1"/>
      <c r="V1948" s="1"/>
      <c r="W1948" s="1"/>
      <c r="X1948" s="1"/>
      <c r="Y1948" s="1"/>
      <c r="Z1948" s="1"/>
      <c r="AA1948" s="1"/>
      <c r="AB1948" s="1"/>
      <c r="AC1948" s="1"/>
      <c r="AD1948" s="1"/>
      <c r="AE1948" s="1"/>
      <c r="AF1948" s="1"/>
    </row>
    <row r="1949">
      <c r="A1949" s="1" t="s">
        <v>10410</v>
      </c>
      <c r="B1949" s="5"/>
      <c r="C1949" s="5" t="s">
        <v>463</v>
      </c>
      <c r="D1949" s="2" t="s">
        <v>102</v>
      </c>
      <c r="E1949" s="10"/>
      <c r="F1949" s="11" t="b">
        <v>0</v>
      </c>
      <c r="G1949" s="2" t="s">
        <v>10411</v>
      </c>
      <c r="H1949" s="1"/>
      <c r="I1949" s="1" t="s">
        <v>10412</v>
      </c>
      <c r="J1949" s="2" t="s">
        <v>10413</v>
      </c>
      <c r="K1949" s="2"/>
      <c r="L1949" s="1"/>
      <c r="M1949" s="1"/>
      <c r="N1949" s="1"/>
      <c r="O1949" s="1"/>
      <c r="P1949" s="1"/>
      <c r="Q1949" s="1" t="s">
        <v>10414</v>
      </c>
      <c r="R1949" s="1"/>
      <c r="S1949" s="1"/>
      <c r="T1949" s="2" t="s">
        <v>10415</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10416</v>
      </c>
      <c r="H1950" s="1"/>
      <c r="I1950" s="1" t="s">
        <v>10417</v>
      </c>
      <c r="J1950" s="1" t="s">
        <v>10418</v>
      </c>
      <c r="K1950" s="1"/>
      <c r="L1950" s="1"/>
      <c r="M1950" s="1"/>
      <c r="N1950" s="1"/>
      <c r="O1950" s="1"/>
      <c r="P1950" s="1"/>
      <c r="Q1950" s="2" t="s">
        <v>10419</v>
      </c>
      <c r="R1950" s="1"/>
      <c r="S1950" s="1"/>
      <c r="T1950" s="1"/>
      <c r="U1950" s="1"/>
      <c r="V1950" s="1"/>
      <c r="W1950" s="1"/>
      <c r="X1950" s="1"/>
      <c r="Y1950" s="1"/>
      <c r="Z1950" s="1"/>
      <c r="AA1950" s="1"/>
      <c r="AB1950" s="1"/>
      <c r="AC1950" s="1"/>
      <c r="AD1950" s="1"/>
      <c r="AE1950" s="1"/>
      <c r="AF1950" s="1"/>
    </row>
    <row r="1951">
      <c r="A1951" s="1" t="s">
        <v>10420</v>
      </c>
      <c r="B1951" s="5"/>
      <c r="C1951" s="5" t="s">
        <v>463</v>
      </c>
      <c r="D1951" s="1" t="s">
        <v>523</v>
      </c>
      <c r="E1951" s="7"/>
      <c r="F1951" s="11" t="b">
        <v>0</v>
      </c>
      <c r="G1951" s="2" t="s">
        <v>10421</v>
      </c>
      <c r="H1951" s="1"/>
      <c r="I1951" s="1" t="s">
        <v>10422</v>
      </c>
      <c r="J1951" s="2" t="s">
        <v>10423</v>
      </c>
      <c r="K1951" s="2"/>
      <c r="L1951" s="1"/>
      <c r="M1951" s="1"/>
      <c r="N1951" s="1"/>
      <c r="O1951" s="1"/>
      <c r="P1951" s="1"/>
      <c r="Q1951" s="1" t="s">
        <v>10424</v>
      </c>
      <c r="R1951" s="1"/>
      <c r="S1951" s="1"/>
      <c r="T1951" s="1"/>
      <c r="U1951" s="1"/>
      <c r="V1951" s="1"/>
      <c r="W1951" s="1"/>
      <c r="X1951" s="1"/>
      <c r="Y1951" s="1"/>
      <c r="Z1951" s="1"/>
      <c r="AA1951" s="1"/>
      <c r="AB1951" s="1"/>
      <c r="AC1951" s="1"/>
      <c r="AD1951" s="1"/>
      <c r="AE1951" s="1"/>
      <c r="AF1951" s="1"/>
    </row>
    <row r="1952">
      <c r="A1952" s="1" t="s">
        <v>10425</v>
      </c>
      <c r="B1952" s="5"/>
      <c r="C1952" s="5" t="s">
        <v>463</v>
      </c>
      <c r="D1952" s="2" t="s">
        <v>102</v>
      </c>
      <c r="E1952" s="9"/>
      <c r="F1952" s="11" t="b">
        <v>0</v>
      </c>
      <c r="G1952" s="2" t="s">
        <v>10426</v>
      </c>
      <c r="H1952" s="1"/>
      <c r="I1952" s="1" t="s">
        <v>10427</v>
      </c>
      <c r="J1952" s="2" t="s">
        <v>10428</v>
      </c>
      <c r="K1952" s="2"/>
      <c r="L1952" s="1"/>
      <c r="M1952" s="1"/>
      <c r="N1952" s="1"/>
      <c r="O1952" s="1"/>
      <c r="P1952" s="1"/>
      <c r="Q1952" s="1" t="s">
        <v>10429</v>
      </c>
      <c r="R1952" s="1"/>
      <c r="S1952" s="1"/>
      <c r="T1952" s="1"/>
      <c r="U1952" s="1"/>
      <c r="V1952" s="1"/>
      <c r="W1952" s="1"/>
      <c r="X1952" s="1"/>
      <c r="Y1952" s="1"/>
      <c r="Z1952" s="1"/>
      <c r="AA1952" s="1"/>
      <c r="AB1952" s="1"/>
      <c r="AC1952" s="1"/>
      <c r="AD1952" s="1"/>
      <c r="AE1952" s="1"/>
      <c r="AF1952" s="1"/>
    </row>
    <row r="1953">
      <c r="A1953" s="1" t="s">
        <v>10430</v>
      </c>
      <c r="B1953" s="5"/>
      <c r="C1953" s="5" t="s">
        <v>463</v>
      </c>
      <c r="D1953" s="2" t="s">
        <v>102</v>
      </c>
      <c r="E1953" s="10"/>
      <c r="F1953" s="11" t="b">
        <v>0</v>
      </c>
      <c r="G1953" s="2" t="s">
        <v>10431</v>
      </c>
      <c r="H1953" s="1"/>
      <c r="I1953" s="1" t="s">
        <v>10432</v>
      </c>
      <c r="J1953" s="1" t="s">
        <v>10433</v>
      </c>
      <c r="K1953" s="1"/>
      <c r="L1953" s="1"/>
      <c r="M1953" s="1"/>
      <c r="N1953" s="1"/>
      <c r="O1953" s="1"/>
      <c r="P1953" s="1"/>
      <c r="Q1953" s="1" t="s">
        <v>10434</v>
      </c>
      <c r="R1953" s="1"/>
      <c r="S1953" s="1"/>
      <c r="T1953" s="1"/>
      <c r="U1953" s="1"/>
      <c r="V1953" s="1"/>
      <c r="W1953" s="1"/>
      <c r="X1953" s="1"/>
      <c r="Y1953" s="1"/>
      <c r="Z1953" s="1"/>
      <c r="AA1953" s="1"/>
      <c r="AB1953" s="1"/>
      <c r="AC1953" s="1"/>
      <c r="AD1953" s="1"/>
      <c r="AE1953" s="1"/>
      <c r="AF1953" s="1"/>
    </row>
    <row r="1954">
      <c r="A1954" s="2" t="s">
        <v>10435</v>
      </c>
      <c r="B1954" s="5"/>
      <c r="C1954" s="5" t="s">
        <v>463</v>
      </c>
      <c r="D1954" s="2" t="s">
        <v>102</v>
      </c>
      <c r="E1954" s="9"/>
      <c r="F1954" s="11" t="b">
        <v>0</v>
      </c>
      <c r="G1954" s="2" t="s">
        <v>10436</v>
      </c>
      <c r="H1954" s="1"/>
      <c r="I1954" s="1" t="s">
        <v>10437</v>
      </c>
      <c r="J1954" s="2" t="s">
        <v>10438</v>
      </c>
      <c r="K1954" s="2"/>
      <c r="L1954" s="1"/>
      <c r="M1954" s="1"/>
      <c r="N1954" s="1"/>
      <c r="O1954" s="1"/>
      <c r="P1954" s="1"/>
      <c r="Q1954" s="2" t="s">
        <v>10439</v>
      </c>
      <c r="R1954" s="1"/>
      <c r="S1954" s="1"/>
      <c r="T1954" s="2" t="s">
        <v>10440</v>
      </c>
      <c r="U1954" s="1"/>
      <c r="V1954" s="1"/>
      <c r="W1954" s="1"/>
      <c r="X1954" s="1"/>
      <c r="Y1954" s="1"/>
      <c r="Z1954" s="1"/>
      <c r="AA1954" s="1"/>
      <c r="AB1954" s="1"/>
      <c r="AC1954" s="1"/>
      <c r="AD1954" s="1"/>
      <c r="AE1954" s="1"/>
      <c r="AF1954" s="1"/>
    </row>
    <row r="1955">
      <c r="A1955" s="1" t="s">
        <v>10441</v>
      </c>
      <c r="B1955" s="5"/>
      <c r="C1955" s="5" t="s">
        <v>428</v>
      </c>
      <c r="D1955" s="2" t="s">
        <v>102</v>
      </c>
      <c r="E1955" s="10"/>
      <c r="F1955" s="4" t="b">
        <v>1</v>
      </c>
      <c r="G1955" s="2" t="s">
        <v>10442</v>
      </c>
      <c r="H1955" s="1"/>
      <c r="I1955" s="1" t="s">
        <v>10443</v>
      </c>
      <c r="J1955" s="2" t="s">
        <v>10444</v>
      </c>
      <c r="K1955" s="2"/>
      <c r="L1955" s="1"/>
      <c r="M1955" s="1"/>
      <c r="N1955" s="1"/>
      <c r="O1955" s="1"/>
      <c r="P1955" s="1"/>
      <c r="Q1955" s="2" t="s">
        <v>10445</v>
      </c>
      <c r="R1955" s="1"/>
      <c r="S1955" s="1"/>
      <c r="T1955" s="2" t="s">
        <v>10446</v>
      </c>
      <c r="U1955" s="1"/>
      <c r="V1955" s="1"/>
      <c r="W1955" s="1"/>
      <c r="X1955" s="1"/>
      <c r="Y1955" s="1"/>
      <c r="Z1955" s="1"/>
      <c r="AA1955" s="1"/>
      <c r="AB1955" s="1"/>
      <c r="AC1955" s="1"/>
      <c r="AD1955" s="1"/>
      <c r="AE1955" s="1"/>
      <c r="AF1955" s="1"/>
    </row>
    <row r="1956">
      <c r="A1956" s="1" t="s">
        <v>10447</v>
      </c>
      <c r="B1956" s="5"/>
      <c r="C1956" s="5" t="s">
        <v>428</v>
      </c>
      <c r="D1956" s="2" t="s">
        <v>464</v>
      </c>
      <c r="E1956" s="9"/>
      <c r="F1956" s="4" t="b">
        <v>1</v>
      </c>
      <c r="G1956" s="2" t="s">
        <v>10448</v>
      </c>
      <c r="H1956" s="1"/>
      <c r="I1956" s="2" t="s">
        <v>10449</v>
      </c>
      <c r="J1956" s="2" t="s">
        <v>10450</v>
      </c>
      <c r="K1956" s="2"/>
      <c r="L1956" s="1"/>
      <c r="M1956" s="1"/>
      <c r="N1956" s="1"/>
      <c r="O1956" s="1"/>
      <c r="P1956" s="1"/>
      <c r="Q1956" s="2" t="s">
        <v>10451</v>
      </c>
      <c r="R1956" s="1"/>
      <c r="S1956" s="1"/>
      <c r="T1956" s="1"/>
      <c r="U1956" s="1"/>
      <c r="V1956" s="1"/>
      <c r="W1956" s="1"/>
      <c r="X1956" s="1"/>
      <c r="Y1956" s="1"/>
      <c r="Z1956" s="1"/>
      <c r="AA1956" s="1"/>
      <c r="AB1956" s="1"/>
      <c r="AC1956" s="1"/>
      <c r="AD1956" s="1"/>
      <c r="AE1956" s="1"/>
      <c r="AF1956" s="1"/>
    </row>
    <row r="1957">
      <c r="A1957" s="1" t="s">
        <v>10452</v>
      </c>
      <c r="B1957" s="8"/>
      <c r="C1957" s="8" t="s">
        <v>474</v>
      </c>
      <c r="D1957" s="2" t="s">
        <v>475</v>
      </c>
      <c r="E1957" s="10"/>
      <c r="F1957" s="4" t="b">
        <v>1</v>
      </c>
      <c r="G1957" s="2" t="s">
        <v>10453</v>
      </c>
      <c r="H1957" s="1"/>
      <c r="I1957" s="1" t="s">
        <v>10454</v>
      </c>
      <c r="J1957" s="2" t="s">
        <v>10455</v>
      </c>
      <c r="K1957" s="2"/>
      <c r="L1957" s="1"/>
      <c r="M1957" s="1"/>
      <c r="N1957" s="1"/>
      <c r="O1957" s="1"/>
      <c r="P1957" s="1" t="s">
        <v>873</v>
      </c>
      <c r="Q1957" s="1" t="s">
        <v>10456</v>
      </c>
      <c r="R1957" s="1"/>
      <c r="S1957" s="1"/>
      <c r="T1957" s="2" t="s">
        <v>10457</v>
      </c>
      <c r="U1957" s="1"/>
      <c r="V1957" s="1"/>
      <c r="W1957" s="1"/>
      <c r="X1957" s="1"/>
      <c r="Y1957" s="1"/>
      <c r="Z1957" s="1"/>
      <c r="AA1957" s="1"/>
      <c r="AB1957" s="1"/>
      <c r="AC1957" s="1"/>
      <c r="AD1957" s="1"/>
      <c r="AE1957" s="1"/>
      <c r="AF1957" s="1"/>
    </row>
    <row r="1958">
      <c r="A1958" s="1" t="s">
        <v>10458</v>
      </c>
      <c r="B1958" s="5"/>
      <c r="C1958" s="5" t="s">
        <v>463</v>
      </c>
      <c r="D1958" s="1" t="s">
        <v>523</v>
      </c>
      <c r="E1958" s="6"/>
      <c r="F1958" s="11" t="b">
        <v>0</v>
      </c>
      <c r="G1958" s="2" t="s">
        <v>10459</v>
      </c>
      <c r="H1958" s="1"/>
      <c r="I1958" s="1"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463</v>
      </c>
      <c r="D1959" s="2" t="s">
        <v>102</v>
      </c>
      <c r="E1959" s="10"/>
      <c r="F1959" s="11" t="b">
        <v>0</v>
      </c>
      <c r="G1959" s="2" t="s">
        <v>10459</v>
      </c>
      <c r="H1959" s="1"/>
      <c r="I1959" s="1" t="s">
        <v>10464</v>
      </c>
      <c r="J1959" s="2" t="s">
        <v>10465</v>
      </c>
      <c r="K1959" s="2"/>
      <c r="L1959" s="1"/>
      <c r="M1959" s="1"/>
      <c r="N1959" s="1"/>
      <c r="O1959" s="1"/>
      <c r="P1959" s="1"/>
      <c r="Q1959" s="1" t="s">
        <v>10466</v>
      </c>
      <c r="R1959" s="1"/>
      <c r="S1959" s="1"/>
      <c r="T1959" s="2" t="s">
        <v>10457</v>
      </c>
      <c r="U1959" s="1"/>
      <c r="V1959" s="1"/>
      <c r="W1959" s="1"/>
      <c r="X1959" s="1"/>
      <c r="Y1959" s="1"/>
      <c r="Z1959" s="1"/>
      <c r="AA1959" s="1"/>
      <c r="AB1959" s="1"/>
      <c r="AC1959" s="1"/>
      <c r="AD1959" s="1"/>
      <c r="AE1959" s="1"/>
      <c r="AF1959" s="1"/>
    </row>
    <row r="1960">
      <c r="A1960" s="1" t="s">
        <v>10467</v>
      </c>
      <c r="B1960" s="5"/>
      <c r="C1960" s="5" t="s">
        <v>428</v>
      </c>
      <c r="D1960" s="2" t="s">
        <v>102</v>
      </c>
      <c r="E1960" s="9"/>
      <c r="F1960" s="4" t="b">
        <v>1</v>
      </c>
      <c r="G1960" s="2" t="s">
        <v>10468</v>
      </c>
      <c r="H1960" s="1"/>
      <c r="I1960" s="1" t="s">
        <v>10469</v>
      </c>
      <c r="J1960" s="2" t="s">
        <v>10470</v>
      </c>
      <c r="K1960" s="2"/>
      <c r="L1960" s="1"/>
      <c r="M1960" s="1"/>
      <c r="N1960" s="1"/>
      <c r="O1960" s="1"/>
      <c r="P1960" s="1"/>
      <c r="Q1960" s="2" t="s">
        <v>10471</v>
      </c>
      <c r="R1960" s="1"/>
      <c r="S1960" s="1"/>
      <c r="T1960" s="2" t="s">
        <v>10472</v>
      </c>
      <c r="U1960" s="1"/>
      <c r="V1960" s="1"/>
      <c r="W1960" s="1"/>
      <c r="X1960" s="1"/>
      <c r="Y1960" s="1"/>
      <c r="Z1960" s="1"/>
      <c r="AA1960" s="1"/>
      <c r="AB1960" s="1"/>
      <c r="AC1960" s="1"/>
      <c r="AD1960" s="1"/>
      <c r="AE1960" s="1"/>
      <c r="AF1960" s="1"/>
    </row>
    <row r="1961">
      <c r="A1961" s="1" t="s">
        <v>10473</v>
      </c>
      <c r="B1961" s="8"/>
      <c r="C1961" s="8" t="s">
        <v>474</v>
      </c>
      <c r="D1961" s="2" t="s">
        <v>475</v>
      </c>
      <c r="E1961" s="10"/>
      <c r="F1961" s="4" t="b">
        <v>1</v>
      </c>
      <c r="G1961" s="2" t="s">
        <v>10474</v>
      </c>
      <c r="H1961" s="1"/>
      <c r="I1961" s="1" t="s">
        <v>10475</v>
      </c>
      <c r="J1961" s="1" t="s">
        <v>10476</v>
      </c>
      <c r="K1961" s="1"/>
      <c r="L1961" s="1"/>
      <c r="M1961" s="1"/>
      <c r="N1961" s="1"/>
      <c r="O1961" s="1"/>
      <c r="P1961" s="1" t="s">
        <v>873</v>
      </c>
      <c r="Q1961" s="1" t="s">
        <v>10477</v>
      </c>
      <c r="R1961" s="1"/>
      <c r="S1961" s="1"/>
      <c r="T1961" s="2" t="s">
        <v>10478</v>
      </c>
      <c r="U1961" s="1"/>
      <c r="V1961" s="1"/>
      <c r="W1961" s="1"/>
      <c r="X1961" s="1"/>
      <c r="Y1961" s="1"/>
      <c r="Z1961" s="1"/>
      <c r="AA1961" s="1"/>
      <c r="AB1961" s="1"/>
      <c r="AC1961" s="1"/>
      <c r="AD1961" s="1"/>
      <c r="AE1961" s="1"/>
      <c r="AF1961" s="1"/>
    </row>
    <row r="1962">
      <c r="A1962" s="1" t="s">
        <v>10479</v>
      </c>
      <c r="B1962" s="5"/>
      <c r="C1962" s="5" t="s">
        <v>463</v>
      </c>
      <c r="D1962" s="1" t="s">
        <v>523</v>
      </c>
      <c r="E1962" s="6"/>
      <c r="F1962" s="11" t="b">
        <v>0</v>
      </c>
      <c r="G1962" s="2" t="s">
        <v>10480</v>
      </c>
      <c r="H1962" s="1"/>
      <c r="I1962" s="1" t="s">
        <v>10481</v>
      </c>
      <c r="J1962" s="2" t="s">
        <v>10482</v>
      </c>
      <c r="K1962" s="2"/>
      <c r="L1962" s="1"/>
      <c r="M1962" s="1"/>
      <c r="N1962" s="1"/>
      <c r="O1962" s="1"/>
      <c r="P1962" s="1"/>
      <c r="Q1962" s="1" t="s">
        <v>10483</v>
      </c>
      <c r="R1962" s="1"/>
      <c r="S1962" s="1"/>
      <c r="T1962" s="1"/>
      <c r="U1962" s="1"/>
      <c r="V1962" s="1"/>
      <c r="W1962" s="1"/>
      <c r="X1962" s="1"/>
      <c r="Y1962" s="1"/>
      <c r="Z1962" s="1"/>
      <c r="AA1962" s="1"/>
      <c r="AB1962" s="1"/>
      <c r="AC1962" s="1"/>
      <c r="AD1962" s="1"/>
      <c r="AE1962" s="1"/>
      <c r="AF1962" s="1"/>
    </row>
    <row r="1963">
      <c r="A1963" s="1" t="s">
        <v>10484</v>
      </c>
      <c r="B1963" s="5"/>
      <c r="C1963" s="5" t="s">
        <v>428</v>
      </c>
      <c r="D1963" s="1" t="s">
        <v>2099</v>
      </c>
      <c r="E1963" s="7"/>
      <c r="F1963" s="4" t="b">
        <v>1</v>
      </c>
      <c r="G1963" s="2" t="s">
        <v>10485</v>
      </c>
      <c r="H1963" s="1"/>
      <c r="I1963" s="2" t="s">
        <v>10486</v>
      </c>
      <c r="J1963" s="2" t="s">
        <v>10487</v>
      </c>
      <c r="K1963" s="2"/>
      <c r="L1963" s="1"/>
      <c r="M1963" s="1"/>
      <c r="N1963" s="1"/>
      <c r="O1963" s="1"/>
      <c r="P1963" s="1"/>
      <c r="Q1963" s="2" t="s">
        <v>10488</v>
      </c>
      <c r="R1963" s="1"/>
      <c r="S1963" s="1"/>
      <c r="T1963" s="1"/>
      <c r="U1963" s="1"/>
      <c r="V1963" s="1"/>
      <c r="W1963" s="1"/>
      <c r="X1963" s="1"/>
      <c r="Y1963" s="1"/>
      <c r="Z1963" s="1"/>
      <c r="AA1963" s="1"/>
      <c r="AB1963" s="1"/>
      <c r="AC1963" s="1"/>
      <c r="AD1963" s="1"/>
      <c r="AE1963" s="1"/>
      <c r="AF1963" s="1"/>
    </row>
    <row r="1964">
      <c r="A1964" s="1" t="s">
        <v>10489</v>
      </c>
      <c r="B1964" s="5"/>
      <c r="C1964" s="5" t="s">
        <v>428</v>
      </c>
      <c r="D1964" s="1" t="s">
        <v>523</v>
      </c>
      <c r="E1964" s="6"/>
      <c r="F1964" s="4" t="b">
        <v>1</v>
      </c>
      <c r="G1964" s="2" t="s">
        <v>10490</v>
      </c>
      <c r="H1964" s="1"/>
      <c r="I1964" s="1" t="s">
        <v>10491</v>
      </c>
      <c r="J1964" s="2" t="s">
        <v>10492</v>
      </c>
      <c r="K1964" s="2"/>
      <c r="L1964" s="1"/>
      <c r="M1964" s="1"/>
      <c r="N1964" s="1"/>
      <c r="O1964" s="1"/>
      <c r="P1964" s="1"/>
      <c r="Q1964" s="2" t="s">
        <v>10493</v>
      </c>
      <c r="R1964" s="1"/>
      <c r="S1964" s="1"/>
      <c r="T1964" s="1"/>
      <c r="U1964" s="1"/>
      <c r="V1964" s="1"/>
      <c r="W1964" s="1"/>
      <c r="X1964" s="1"/>
      <c r="Y1964" s="1"/>
      <c r="Z1964" s="1"/>
      <c r="AA1964" s="1"/>
      <c r="AB1964" s="1"/>
      <c r="AC1964" s="1"/>
      <c r="AD1964" s="1"/>
      <c r="AE1964" s="1"/>
      <c r="AF1964" s="1"/>
    </row>
    <row r="1965">
      <c r="A1965" s="2" t="s">
        <v>10494</v>
      </c>
      <c r="B1965" s="8"/>
      <c r="C1965" s="8" t="s">
        <v>463</v>
      </c>
      <c r="D1965" s="2" t="s">
        <v>102</v>
      </c>
      <c r="E1965" s="7"/>
      <c r="F1965" s="11" t="b">
        <v>0</v>
      </c>
      <c r="G1965" s="2" t="s">
        <v>10495</v>
      </c>
      <c r="H1965" s="1"/>
      <c r="I1965" s="2" t="s">
        <v>10496</v>
      </c>
      <c r="J1965" s="2" t="s">
        <v>10497</v>
      </c>
      <c r="K1965" s="1"/>
      <c r="L1965" s="1"/>
      <c r="M1965" s="1"/>
      <c r="N1965" s="1"/>
      <c r="O1965" s="1"/>
      <c r="P1965" s="1"/>
      <c r="Q1965" s="2" t="s">
        <v>10498</v>
      </c>
      <c r="R1965" s="1"/>
      <c r="S1965" s="1"/>
      <c r="T1965" s="1"/>
      <c r="U1965" s="1"/>
      <c r="V1965" s="1"/>
      <c r="W1965" s="1"/>
      <c r="X1965" s="1"/>
      <c r="Y1965" s="1"/>
      <c r="Z1965" s="1"/>
      <c r="AA1965" s="1"/>
      <c r="AB1965" s="1"/>
      <c r="AC1965" s="1"/>
      <c r="AD1965" s="1"/>
      <c r="AE1965" s="1"/>
      <c r="AF1965" s="1"/>
    </row>
    <row r="1966">
      <c r="A1966" s="2" t="s">
        <v>10499</v>
      </c>
      <c r="B1966" s="8"/>
      <c r="C1966" s="8" t="s">
        <v>463</v>
      </c>
      <c r="D1966" s="2" t="s">
        <v>102</v>
      </c>
      <c r="E1966" s="6"/>
      <c r="F1966" s="11" t="b">
        <v>0</v>
      </c>
      <c r="G1966" s="2" t="s">
        <v>10500</v>
      </c>
      <c r="H1966" s="1"/>
      <c r="I1966" s="2" t="s">
        <v>10501</v>
      </c>
      <c r="J1966" s="2" t="s">
        <v>10502</v>
      </c>
      <c r="K1966" s="1"/>
      <c r="L1966" s="1"/>
      <c r="M1966" s="1"/>
      <c r="N1966" s="1"/>
      <c r="O1966" s="1"/>
      <c r="P1966" s="1"/>
      <c r="Q1966" s="2" t="s">
        <v>10503</v>
      </c>
      <c r="R1966" s="1"/>
      <c r="S1966" s="1"/>
      <c r="T1966" s="1"/>
      <c r="U1966" s="1"/>
      <c r="V1966" s="1"/>
      <c r="W1966" s="1"/>
      <c r="X1966" s="1"/>
      <c r="Y1966" s="1"/>
      <c r="Z1966" s="1"/>
      <c r="AA1966" s="1"/>
      <c r="AB1966" s="1"/>
      <c r="AC1966" s="1"/>
      <c r="AD1966" s="1"/>
      <c r="AE1966" s="1"/>
      <c r="AF1966" s="1"/>
    </row>
    <row r="1967">
      <c r="A1967" s="1" t="s">
        <v>10504</v>
      </c>
      <c r="B1967" s="5"/>
      <c r="C1967" s="5" t="s">
        <v>428</v>
      </c>
      <c r="D1967" s="2" t="s">
        <v>102</v>
      </c>
      <c r="E1967" s="10"/>
      <c r="F1967" s="4" t="b">
        <v>1</v>
      </c>
      <c r="G1967" s="2" t="s">
        <v>10505</v>
      </c>
      <c r="H1967" s="1"/>
      <c r="I1967" s="1" t="s">
        <v>10506</v>
      </c>
      <c r="J1967" s="2" t="s">
        <v>10507</v>
      </c>
      <c r="K1967" s="2"/>
      <c r="L1967" s="1"/>
      <c r="M1967" s="1"/>
      <c r="N1967" s="1"/>
      <c r="O1967" s="1"/>
      <c r="P1967" s="2" t="s">
        <v>1097</v>
      </c>
      <c r="Q1967" s="2" t="s">
        <v>10508</v>
      </c>
      <c r="R1967" s="1"/>
      <c r="S1967" s="1"/>
      <c r="T1967" s="2" t="s">
        <v>10509</v>
      </c>
      <c r="U1967" s="1"/>
      <c r="V1967" s="1"/>
      <c r="W1967" s="1"/>
      <c r="X1967" s="1"/>
      <c r="Y1967" s="1"/>
      <c r="Z1967" s="1"/>
      <c r="AA1967" s="1"/>
      <c r="AB1967" s="1"/>
      <c r="AC1967" s="1"/>
      <c r="AD1967" s="1"/>
      <c r="AE1967" s="1"/>
      <c r="AF1967" s="1"/>
    </row>
    <row r="1968">
      <c r="A1968" s="2" t="s">
        <v>10510</v>
      </c>
      <c r="B1968" s="8"/>
      <c r="C1968" s="8" t="s">
        <v>428</v>
      </c>
      <c r="D1968" s="2" t="s">
        <v>102</v>
      </c>
      <c r="E1968" s="9"/>
      <c r="F1968" s="11" t="b">
        <v>0</v>
      </c>
      <c r="G1968" s="2" t="s">
        <v>10511</v>
      </c>
      <c r="H1968" s="1"/>
      <c r="I1968" s="2" t="s">
        <v>10512</v>
      </c>
      <c r="J1968" s="2" t="s">
        <v>10513</v>
      </c>
      <c r="K1968" s="2"/>
      <c r="L1968" s="1"/>
      <c r="M1968" s="1"/>
      <c r="N1968" s="1"/>
      <c r="O1968" s="1"/>
      <c r="P1968" s="2" t="s">
        <v>7812</v>
      </c>
      <c r="Q1968" s="2" t="s">
        <v>10514</v>
      </c>
      <c r="R1968" s="1"/>
      <c r="S1968" s="1"/>
      <c r="T1968" s="2" t="s">
        <v>10515</v>
      </c>
      <c r="U1968" s="1"/>
      <c r="V1968" s="1"/>
      <c r="W1968" s="1"/>
      <c r="X1968" s="1"/>
      <c r="Y1968" s="1"/>
      <c r="Z1968" s="1"/>
      <c r="AA1968" s="1"/>
      <c r="AB1968" s="1"/>
      <c r="AC1968" s="1"/>
      <c r="AD1968" s="1"/>
      <c r="AE1968" s="1"/>
      <c r="AF1968" s="1"/>
    </row>
    <row r="1969">
      <c r="A1969" s="1" t="s">
        <v>10516</v>
      </c>
      <c r="B1969" s="5"/>
      <c r="C1969" s="5" t="s">
        <v>428</v>
      </c>
      <c r="D1969" s="2" t="s">
        <v>464</v>
      </c>
      <c r="E1969" s="10"/>
      <c r="F1969" s="4" t="b">
        <v>1</v>
      </c>
      <c r="G1969" s="2" t="s">
        <v>10517</v>
      </c>
      <c r="H1969" s="1"/>
      <c r="I1969" s="1" t="s">
        <v>10518</v>
      </c>
      <c r="J1969" s="2" t="s">
        <v>10519</v>
      </c>
      <c r="K1969" s="1"/>
      <c r="L1969" s="1"/>
      <c r="M1969" s="1"/>
      <c r="N1969" s="1"/>
      <c r="O1969" s="1"/>
      <c r="P1969" s="1"/>
      <c r="Q1969" s="2" t="s">
        <v>10520</v>
      </c>
      <c r="R1969" s="1"/>
      <c r="S1969" s="1"/>
      <c r="T1969" s="1"/>
      <c r="U1969" s="1"/>
      <c r="V1969" s="1"/>
      <c r="W1969" s="1"/>
      <c r="X1969" s="1"/>
      <c r="Y1969" s="1"/>
      <c r="Z1969" s="1"/>
      <c r="AA1969" s="1"/>
      <c r="AB1969" s="1"/>
      <c r="AC1969" s="1"/>
      <c r="AD1969" s="1"/>
      <c r="AE1969" s="1"/>
      <c r="AF1969" s="1"/>
    </row>
    <row r="1970">
      <c r="A1970" s="2" t="s">
        <v>10521</v>
      </c>
      <c r="B1970" s="8"/>
      <c r="C1970" s="8" t="s">
        <v>463</v>
      </c>
      <c r="D1970" s="2" t="s">
        <v>102</v>
      </c>
      <c r="E1970" s="6"/>
      <c r="F1970" s="11" t="b">
        <v>0</v>
      </c>
      <c r="G1970" s="2" t="s">
        <v>10522</v>
      </c>
      <c r="H1970" s="1"/>
      <c r="I1970" s="2" t="s">
        <v>10523</v>
      </c>
      <c r="J1970" s="2" t="s">
        <v>10524</v>
      </c>
      <c r="K1970" s="1"/>
      <c r="L1970" s="1"/>
      <c r="M1970" s="1"/>
      <c r="N1970" s="1"/>
      <c r="O1970" s="1"/>
      <c r="P1970" s="2" t="s">
        <v>1091</v>
      </c>
      <c r="Q1970" s="2" t="s">
        <v>10525</v>
      </c>
      <c r="R1970" s="1"/>
      <c r="S1970" s="1"/>
      <c r="T1970" s="2" t="s">
        <v>10526</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10527</v>
      </c>
      <c r="J1971" s="2" t="s">
        <v>4168</v>
      </c>
      <c r="K1971" s="2"/>
      <c r="L1971" s="1"/>
      <c r="M1971" s="2" t="s">
        <v>4165</v>
      </c>
      <c r="N1971" s="1"/>
      <c r="O1971" s="1"/>
      <c r="P1971" s="1"/>
      <c r="Q1971" s="2" t="s">
        <v>10528</v>
      </c>
      <c r="R1971" s="2" t="s">
        <v>10529</v>
      </c>
      <c r="S1971" s="1"/>
      <c r="T1971" s="2" t="s">
        <v>10530</v>
      </c>
      <c r="U1971" s="1"/>
      <c r="V1971" s="1"/>
      <c r="W1971" s="1"/>
      <c r="X1971" s="1"/>
      <c r="Y1971" s="1"/>
      <c r="Z1971" s="1"/>
      <c r="AA1971" s="1"/>
      <c r="AB1971" s="1"/>
      <c r="AC1971" s="1"/>
      <c r="AD1971" s="1"/>
      <c r="AE1971" s="1"/>
      <c r="AF1971" s="1"/>
    </row>
    <row r="1972">
      <c r="A1972" s="1" t="s">
        <v>10531</v>
      </c>
      <c r="B1972" s="5"/>
      <c r="C1972" s="5" t="s">
        <v>463</v>
      </c>
      <c r="D1972" s="1" t="s">
        <v>523</v>
      </c>
      <c r="E1972" s="6"/>
      <c r="F1972" s="11" t="b">
        <v>0</v>
      </c>
      <c r="G1972" s="2" t="s">
        <v>10532</v>
      </c>
      <c r="H1972" s="1"/>
      <c r="I1972" s="1" t="s">
        <v>10533</v>
      </c>
      <c r="J1972" s="2" t="s">
        <v>10534</v>
      </c>
      <c r="K1972" s="2"/>
      <c r="L1972" s="1"/>
      <c r="M1972" s="1"/>
      <c r="N1972" s="1"/>
      <c r="O1972" s="1"/>
      <c r="P1972" s="1"/>
      <c r="Q1972" s="1" t="s">
        <v>10535</v>
      </c>
      <c r="R1972" s="1"/>
      <c r="S1972" s="1"/>
      <c r="T1972" s="1"/>
      <c r="U1972" s="1"/>
      <c r="V1972" s="1"/>
      <c r="W1972" s="1"/>
      <c r="X1972" s="1"/>
      <c r="Y1972" s="1"/>
      <c r="Z1972" s="1"/>
      <c r="AA1972" s="1"/>
      <c r="AB1972" s="1"/>
      <c r="AC1972" s="1"/>
      <c r="AD1972" s="1"/>
      <c r="AE1972" s="1"/>
      <c r="AF1972" s="1"/>
    </row>
    <row r="1973">
      <c r="A1973" s="2" t="s">
        <v>10536</v>
      </c>
      <c r="B1973" s="8"/>
      <c r="C1973" s="8" t="s">
        <v>463</v>
      </c>
      <c r="D1973" s="2" t="s">
        <v>464</v>
      </c>
      <c r="E1973" s="7"/>
      <c r="F1973" s="11" t="b">
        <v>0</v>
      </c>
      <c r="G1973" s="2" t="s">
        <v>10537</v>
      </c>
      <c r="H1973" s="1"/>
      <c r="I1973" s="2" t="s">
        <v>10538</v>
      </c>
      <c r="J1973" s="2" t="s">
        <v>10539</v>
      </c>
      <c r="K1973" s="1"/>
      <c r="L1973" s="1"/>
      <c r="M1973" s="1"/>
      <c r="N1973" s="1"/>
      <c r="O1973" s="1"/>
      <c r="P1973" s="1"/>
      <c r="Q1973" s="2" t="s">
        <v>10540</v>
      </c>
      <c r="R1973" s="1"/>
      <c r="S1973" s="1"/>
      <c r="T1973" s="1"/>
      <c r="U1973" s="1"/>
      <c r="V1973" s="1"/>
      <c r="W1973" s="1"/>
      <c r="X1973" s="1"/>
      <c r="Y1973" s="1"/>
      <c r="Z1973" s="1"/>
      <c r="AA1973" s="1"/>
      <c r="AB1973" s="1"/>
      <c r="AC1973" s="1"/>
      <c r="AD1973" s="1"/>
      <c r="AE1973" s="1"/>
      <c r="AF1973" s="1"/>
    </row>
    <row r="1974">
      <c r="A1974" s="2" t="s">
        <v>10541</v>
      </c>
      <c r="B1974" s="8"/>
      <c r="C1974" s="8" t="s">
        <v>428</v>
      </c>
      <c r="D1974" s="2" t="s">
        <v>102</v>
      </c>
      <c r="E1974" s="9"/>
      <c r="F1974" s="4" t="b">
        <v>1</v>
      </c>
      <c r="G1974" s="2" t="s">
        <v>10542</v>
      </c>
      <c r="H1974" s="1"/>
      <c r="I1974" s="2" t="s">
        <v>10543</v>
      </c>
      <c r="J1974" s="2" t="s">
        <v>10544</v>
      </c>
      <c r="K1974" s="2"/>
      <c r="L1974" s="1"/>
      <c r="M1974" s="1"/>
      <c r="N1974" s="1"/>
      <c r="O1974" s="1"/>
      <c r="P1974" s="1"/>
      <c r="Q1974" s="27"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428</v>
      </c>
      <c r="D1975" s="1" t="s">
        <v>523</v>
      </c>
      <c r="E1975" s="7"/>
      <c r="F1975" s="4" t="b">
        <v>1</v>
      </c>
      <c r="G1975" s="2" t="s">
        <v>10548</v>
      </c>
      <c r="H1975" s="1"/>
      <c r="I1975" s="1" t="s">
        <v>10549</v>
      </c>
      <c r="J1975" s="2" t="s">
        <v>10550</v>
      </c>
      <c r="K1975" s="2"/>
      <c r="L1975" s="1"/>
      <c r="M1975" s="1"/>
      <c r="N1975" s="1"/>
      <c r="O1975" s="1"/>
      <c r="P1975" s="1"/>
      <c r="Q1975" s="2" t="s">
        <v>10551</v>
      </c>
      <c r="R1975" s="1"/>
      <c r="S1975" s="1"/>
      <c r="T1975" s="1"/>
      <c r="U1975" s="1"/>
      <c r="V1975" s="1"/>
      <c r="W1975" s="1"/>
      <c r="X1975" s="1"/>
      <c r="Y1975" s="1"/>
      <c r="Z1975" s="1"/>
      <c r="AA1975" s="1"/>
      <c r="AB1975" s="1"/>
      <c r="AC1975" s="1"/>
      <c r="AD1975" s="1"/>
      <c r="AE1975" s="1"/>
      <c r="AF1975" s="1"/>
    </row>
    <row r="1976">
      <c r="A1976" s="1" t="s">
        <v>10552</v>
      </c>
      <c r="B1976" s="5"/>
      <c r="C1976" s="5" t="s">
        <v>463</v>
      </c>
      <c r="D1976" s="2" t="s">
        <v>102</v>
      </c>
      <c r="E1976" s="9"/>
      <c r="F1976" s="11" t="b">
        <v>0</v>
      </c>
      <c r="G1976" s="2" t="s">
        <v>10553</v>
      </c>
      <c r="H1976" s="1"/>
      <c r="I1976" s="2" t="s">
        <v>10554</v>
      </c>
      <c r="J1976" s="2" t="s">
        <v>10555</v>
      </c>
      <c r="K1976" s="2"/>
      <c r="L1976" s="1"/>
      <c r="M1976" s="1"/>
      <c r="N1976" s="1"/>
      <c r="O1976" s="1"/>
      <c r="P1976" s="1"/>
      <c r="Q1976" s="1" t="s">
        <v>10556</v>
      </c>
      <c r="R1976" s="1"/>
      <c r="S1976" s="1"/>
      <c r="T1976" s="1"/>
      <c r="U1976" s="1"/>
      <c r="V1976" s="1"/>
      <c r="W1976" s="1"/>
      <c r="X1976" s="1"/>
      <c r="Y1976" s="1"/>
      <c r="Z1976" s="1"/>
      <c r="AA1976" s="1"/>
      <c r="AB1976" s="1"/>
      <c r="AC1976" s="1"/>
      <c r="AD1976" s="1"/>
      <c r="AE1976" s="1"/>
      <c r="AF1976" s="1"/>
    </row>
    <row r="1977">
      <c r="A1977" s="1" t="s">
        <v>10557</v>
      </c>
      <c r="B1977" s="5"/>
      <c r="C1977" s="5" t="s">
        <v>428</v>
      </c>
      <c r="D1977" s="2" t="s">
        <v>102</v>
      </c>
      <c r="E1977" s="10"/>
      <c r="F1977" s="4" t="b">
        <v>1</v>
      </c>
      <c r="G1977" s="2" t="s">
        <v>10558</v>
      </c>
      <c r="H1977" s="1"/>
      <c r="I1977" s="1" t="s">
        <v>10559</v>
      </c>
      <c r="J1977" s="2" t="s">
        <v>10560</v>
      </c>
      <c r="K1977" s="2"/>
      <c r="L1977" s="1"/>
      <c r="M1977" s="1"/>
      <c r="N1977" s="1"/>
      <c r="O1977" s="1"/>
      <c r="P1977" s="2" t="s">
        <v>10171</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463</v>
      </c>
      <c r="D1978" s="2" t="s">
        <v>523</v>
      </c>
      <c r="E1978" s="6"/>
      <c r="F1978" s="11" t="b">
        <v>0</v>
      </c>
      <c r="G1978" s="2" t="s">
        <v>10564</v>
      </c>
      <c r="H1978" s="1"/>
      <c r="I1978" s="2" t="s">
        <v>10565</v>
      </c>
      <c r="J1978" s="2" t="s">
        <v>10566</v>
      </c>
      <c r="K1978" s="1"/>
      <c r="L1978" s="1"/>
      <c r="M1978" s="1"/>
      <c r="N1978" s="1"/>
      <c r="O1978" s="1"/>
      <c r="P1978" s="1"/>
      <c r="Q1978" s="2" t="s">
        <v>10567</v>
      </c>
      <c r="R1978" s="1"/>
      <c r="S1978" s="1"/>
      <c r="T1978" s="1"/>
      <c r="U1978" s="1"/>
      <c r="V1978" s="1"/>
      <c r="W1978" s="1"/>
      <c r="X1978" s="1"/>
      <c r="Y1978" s="1"/>
      <c r="Z1978" s="1"/>
      <c r="AA1978" s="1"/>
      <c r="AB1978" s="1"/>
      <c r="AC1978" s="1"/>
      <c r="AD1978" s="1"/>
      <c r="AE1978" s="1"/>
      <c r="AF1978" s="1"/>
    </row>
    <row r="1979">
      <c r="A1979" s="2" t="s">
        <v>10568</v>
      </c>
      <c r="B1979" s="8"/>
      <c r="C1979" s="8" t="s">
        <v>463</v>
      </c>
      <c r="D1979" s="2" t="s">
        <v>523</v>
      </c>
      <c r="E1979" s="7"/>
      <c r="F1979" s="11" t="b">
        <v>0</v>
      </c>
      <c r="G1979" s="2" t="s">
        <v>10569</v>
      </c>
      <c r="H1979" s="1"/>
      <c r="I1979" s="2" t="s">
        <v>10570</v>
      </c>
      <c r="J1979" s="2" t="s">
        <v>10566</v>
      </c>
      <c r="K1979" s="1"/>
      <c r="L1979" s="1"/>
      <c r="M1979" s="1"/>
      <c r="N1979" s="1"/>
      <c r="O1979" s="1"/>
      <c r="P1979" s="1"/>
      <c r="Q1979" s="2" t="s">
        <v>10571</v>
      </c>
      <c r="R1979" s="1"/>
      <c r="S1979" s="1"/>
      <c r="T1979" s="1"/>
      <c r="U1979" s="1"/>
      <c r="V1979" s="1"/>
      <c r="W1979" s="1"/>
      <c r="X1979" s="1"/>
      <c r="Y1979" s="1"/>
      <c r="Z1979" s="1"/>
      <c r="AA1979" s="1"/>
      <c r="AB1979" s="1"/>
      <c r="AC1979" s="1"/>
      <c r="AD1979" s="1"/>
      <c r="AE1979" s="1"/>
      <c r="AF1979" s="1"/>
    </row>
    <row r="1980">
      <c r="A1980" s="2" t="s">
        <v>10572</v>
      </c>
      <c r="B1980" s="8"/>
      <c r="C1980" s="8" t="s">
        <v>474</v>
      </c>
      <c r="D1980" s="2" t="s">
        <v>475</v>
      </c>
      <c r="E1980" s="6"/>
      <c r="F1980" s="11" t="b">
        <v>0</v>
      </c>
      <c r="G1980" s="2" t="s">
        <v>10573</v>
      </c>
      <c r="H1980" s="1"/>
      <c r="I1980" s="2" t="s">
        <v>10574</v>
      </c>
      <c r="J1980" s="2" t="s">
        <v>10575</v>
      </c>
      <c r="K1980" s="1"/>
      <c r="L1980" s="1"/>
      <c r="M1980" s="1"/>
      <c r="N1980" s="1"/>
      <c r="O1980" s="1"/>
      <c r="P1980" s="2" t="s">
        <v>477</v>
      </c>
      <c r="Q1980" s="2" t="s">
        <v>10576</v>
      </c>
      <c r="R1980" s="1"/>
      <c r="S1980" s="1"/>
      <c r="T1980" s="2" t="s">
        <v>10577</v>
      </c>
      <c r="U1980" s="1"/>
      <c r="V1980" s="1"/>
      <c r="W1980" s="1"/>
      <c r="X1980" s="1"/>
      <c r="Y1980" s="1"/>
      <c r="Z1980" s="1"/>
      <c r="AA1980" s="1"/>
      <c r="AB1980" s="1"/>
      <c r="AC1980" s="1"/>
      <c r="AD1980" s="1"/>
      <c r="AE1980" s="1"/>
      <c r="AF1980" s="1"/>
    </row>
    <row r="1981">
      <c r="A1981" s="1" t="s">
        <v>10578</v>
      </c>
      <c r="B1981" s="8"/>
      <c r="C1981" s="8" t="s">
        <v>474</v>
      </c>
      <c r="D1981" s="2" t="s">
        <v>475</v>
      </c>
      <c r="E1981" s="10"/>
      <c r="F1981" s="4" t="b">
        <v>1</v>
      </c>
      <c r="G1981" s="2" t="s">
        <v>10579</v>
      </c>
      <c r="H1981" s="1"/>
      <c r="I1981" s="1" t="s">
        <v>10580</v>
      </c>
      <c r="J1981" s="1" t="s">
        <v>10581</v>
      </c>
      <c r="K1981" s="1"/>
      <c r="L1981" s="1"/>
      <c r="M1981" s="1"/>
      <c r="N1981" s="1"/>
      <c r="O1981" s="1"/>
      <c r="P1981" s="1" t="s">
        <v>873</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463</v>
      </c>
      <c r="D1982" s="1" t="s">
        <v>523</v>
      </c>
      <c r="E1982" s="6"/>
      <c r="F1982" s="11" t="b">
        <v>0</v>
      </c>
      <c r="G1982" s="2" t="s">
        <v>10585</v>
      </c>
      <c r="H1982" s="1"/>
      <c r="I1982" s="1" t="s">
        <v>10586</v>
      </c>
      <c r="J1982" s="2" t="s">
        <v>10587</v>
      </c>
      <c r="K1982" s="2"/>
      <c r="L1982" s="1"/>
      <c r="M1982" s="1"/>
      <c r="N1982" s="1"/>
      <c r="O1982" s="1"/>
      <c r="P1982" s="1"/>
      <c r="Q1982" s="1" t="s">
        <v>10588</v>
      </c>
      <c r="R1982" s="1"/>
      <c r="S1982" s="1"/>
      <c r="T1982" s="1"/>
      <c r="U1982" s="1"/>
      <c r="V1982" s="1"/>
      <c r="W1982" s="1"/>
      <c r="X1982" s="1"/>
      <c r="Y1982" s="1"/>
      <c r="Z1982" s="1"/>
      <c r="AA1982" s="1"/>
      <c r="AB1982" s="1"/>
      <c r="AC1982" s="1"/>
      <c r="AD1982" s="1"/>
      <c r="AE1982" s="1"/>
      <c r="AF1982" s="1"/>
    </row>
    <row r="1983">
      <c r="A1983" s="1" t="s">
        <v>10589</v>
      </c>
      <c r="B1983" s="5"/>
      <c r="C1983" s="5" t="s">
        <v>463</v>
      </c>
      <c r="D1983" s="2" t="s">
        <v>102</v>
      </c>
      <c r="E1983" s="10"/>
      <c r="F1983" s="11" t="b">
        <v>0</v>
      </c>
      <c r="G1983" s="2" t="s">
        <v>10590</v>
      </c>
      <c r="H1983" s="1"/>
      <c r="I1983" s="2" t="s">
        <v>10591</v>
      </c>
      <c r="J1983" s="2" t="s">
        <v>10592</v>
      </c>
      <c r="K1983" s="2"/>
      <c r="L1983" s="1"/>
      <c r="M1983" s="1"/>
      <c r="N1983" s="1"/>
      <c r="O1983" s="1"/>
      <c r="P1983" s="1" t="s">
        <v>913</v>
      </c>
      <c r="Q1983" s="1" t="s">
        <v>10593</v>
      </c>
      <c r="R1983" s="1"/>
      <c r="S1983" s="1"/>
      <c r="T1983" s="2" t="s">
        <v>10594</v>
      </c>
      <c r="U1983" s="1"/>
      <c r="V1983" s="1"/>
      <c r="W1983" s="1"/>
      <c r="X1983" s="1"/>
      <c r="Y1983" s="1"/>
      <c r="Z1983" s="1"/>
      <c r="AA1983" s="1"/>
      <c r="AB1983" s="1"/>
      <c r="AC1983" s="1"/>
      <c r="AD1983" s="1"/>
      <c r="AE1983" s="1"/>
      <c r="AF1983" s="1"/>
    </row>
    <row r="1984">
      <c r="A1984" s="1" t="s">
        <v>10595</v>
      </c>
      <c r="B1984" s="5"/>
      <c r="C1984" s="5" t="s">
        <v>463</v>
      </c>
      <c r="D1984" s="2" t="s">
        <v>102</v>
      </c>
      <c r="E1984" s="9"/>
      <c r="F1984" s="11" t="b">
        <v>0</v>
      </c>
      <c r="G1984" s="2" t="s">
        <v>10585</v>
      </c>
      <c r="H1984" s="1"/>
      <c r="I1984" s="2" t="s">
        <v>10596</v>
      </c>
      <c r="J1984" s="2" t="s">
        <v>10597</v>
      </c>
      <c r="K1984" s="2"/>
      <c r="L1984" s="1"/>
      <c r="M1984" s="1"/>
      <c r="N1984" s="1"/>
      <c r="O1984" s="1"/>
      <c r="P1984" s="1"/>
      <c r="Q1984" s="1" t="s">
        <v>10598</v>
      </c>
      <c r="R1984" s="1"/>
      <c r="S1984" s="1"/>
      <c r="T1984" s="2" t="s">
        <v>10599</v>
      </c>
      <c r="U1984" s="1"/>
      <c r="V1984" s="1"/>
      <c r="W1984" s="1"/>
      <c r="X1984" s="1"/>
      <c r="Y1984" s="1"/>
      <c r="Z1984" s="1"/>
      <c r="AA1984" s="1"/>
      <c r="AB1984" s="1"/>
      <c r="AC1984" s="1"/>
      <c r="AD1984" s="1"/>
      <c r="AE1984" s="1"/>
      <c r="AF1984" s="1"/>
    </row>
    <row r="1985">
      <c r="A1985" s="2" t="s">
        <v>10600</v>
      </c>
      <c r="B1985" s="8"/>
      <c r="C1985" s="8" t="s">
        <v>428</v>
      </c>
      <c r="D1985" s="2" t="s">
        <v>102</v>
      </c>
      <c r="E1985" s="10"/>
      <c r="F1985" s="4" t="b">
        <v>1</v>
      </c>
      <c r="G1985" s="2" t="s">
        <v>10601</v>
      </c>
      <c r="H1985" s="1"/>
      <c r="I1985" s="2" t="s">
        <v>10602</v>
      </c>
      <c r="J1985" s="2" t="s">
        <v>10600</v>
      </c>
      <c r="K1985" s="2"/>
      <c r="L1985" s="1"/>
      <c r="M1985" s="1"/>
      <c r="N1985" s="1"/>
      <c r="O1985" s="1"/>
      <c r="P1985" s="2" t="s">
        <v>2385</v>
      </c>
      <c r="Q1985" s="2" t="s">
        <v>10603</v>
      </c>
      <c r="R1985" s="1"/>
      <c r="S1985" s="1"/>
      <c r="T1985" s="2" t="s">
        <v>10604</v>
      </c>
      <c r="U1985" s="1"/>
      <c r="V1985" s="1"/>
      <c r="W1985" s="1"/>
      <c r="X1985" s="1"/>
      <c r="Y1985" s="1"/>
      <c r="Z1985" s="1"/>
      <c r="AA1985" s="1"/>
      <c r="AB1985" s="1"/>
      <c r="AC1985" s="1"/>
      <c r="AD1985" s="1"/>
      <c r="AE1985" s="1"/>
      <c r="AF1985" s="1"/>
    </row>
    <row r="1986">
      <c r="A1986" s="2" t="s">
        <v>10605</v>
      </c>
      <c r="B1986" s="8"/>
      <c r="C1986" s="8" t="s">
        <v>463</v>
      </c>
      <c r="D1986" s="2" t="s">
        <v>523</v>
      </c>
      <c r="E1986" s="6"/>
      <c r="F1986" s="11" t="b">
        <v>0</v>
      </c>
      <c r="G1986" s="2" t="s">
        <v>10606</v>
      </c>
      <c r="H1986" s="1"/>
      <c r="I1986" s="2" t="s">
        <v>10607</v>
      </c>
      <c r="J1986" s="2" t="s">
        <v>10608</v>
      </c>
      <c r="K1986" s="1"/>
      <c r="L1986" s="1"/>
      <c r="M1986" s="1"/>
      <c r="N1986" s="1"/>
      <c r="O1986" s="1"/>
      <c r="P1986" s="1"/>
      <c r="Q1986" s="2" t="s">
        <v>10609</v>
      </c>
      <c r="R1986" s="1"/>
      <c r="S1986" s="1"/>
      <c r="T1986" s="1"/>
      <c r="U1986" s="1"/>
      <c r="V1986" s="1"/>
      <c r="W1986" s="1"/>
      <c r="X1986" s="1"/>
      <c r="Y1986" s="1"/>
      <c r="Z1986" s="1"/>
      <c r="AA1986" s="1"/>
      <c r="AB1986" s="1"/>
      <c r="AC1986" s="1"/>
      <c r="AD1986" s="1"/>
      <c r="AE1986" s="1"/>
      <c r="AF1986" s="1"/>
    </row>
    <row r="1987">
      <c r="A1987" s="2" t="s">
        <v>10610</v>
      </c>
      <c r="B1987" s="8"/>
      <c r="C1987" s="8" t="s">
        <v>474</v>
      </c>
      <c r="D1987" s="2" t="s">
        <v>475</v>
      </c>
      <c r="E1987" s="7"/>
      <c r="F1987" s="11" t="b">
        <v>0</v>
      </c>
      <c r="G1987" s="2" t="s">
        <v>10611</v>
      </c>
      <c r="H1987" s="1"/>
      <c r="I1987" s="2" t="s">
        <v>10612</v>
      </c>
      <c r="J1987" s="2" t="s">
        <v>10613</v>
      </c>
      <c r="K1987" s="1"/>
      <c r="L1987" s="1"/>
      <c r="M1987" s="1"/>
      <c r="N1987" s="1"/>
      <c r="O1987" s="1"/>
      <c r="P1987" s="2" t="s">
        <v>477</v>
      </c>
      <c r="Q1987" s="2" t="s">
        <v>10614</v>
      </c>
      <c r="R1987" s="1"/>
      <c r="S1987" s="1"/>
      <c r="T1987" s="2" t="s">
        <v>10615</v>
      </c>
      <c r="U1987" s="1"/>
      <c r="V1987" s="1"/>
      <c r="W1987" s="1"/>
      <c r="X1987" s="1"/>
      <c r="Y1987" s="1"/>
      <c r="Z1987" s="1"/>
      <c r="AA1987" s="1"/>
      <c r="AB1987" s="1"/>
      <c r="AC1987" s="1"/>
      <c r="AD1987" s="1"/>
      <c r="AE1987" s="1"/>
      <c r="AF1987" s="1"/>
    </row>
    <row r="1988">
      <c r="A1988" s="2" t="s">
        <v>10616</v>
      </c>
      <c r="B1988" s="8"/>
      <c r="C1988" s="8" t="s">
        <v>428</v>
      </c>
      <c r="D1988" s="2" t="s">
        <v>102</v>
      </c>
      <c r="E1988" s="6"/>
      <c r="F1988" s="11" t="b">
        <v>0</v>
      </c>
      <c r="G1988" s="2" t="s">
        <v>10616</v>
      </c>
      <c r="H1988" s="1"/>
      <c r="I1988" s="2" t="s">
        <v>10617</v>
      </c>
      <c r="J1988" s="2" t="s">
        <v>10618</v>
      </c>
      <c r="K1988" s="1"/>
      <c r="L1988" s="1"/>
      <c r="M1988" s="1"/>
      <c r="N1988" s="1"/>
      <c r="O1988" s="1"/>
      <c r="P1988" s="2" t="s">
        <v>756</v>
      </c>
      <c r="Q1988" s="2" t="s">
        <v>10619</v>
      </c>
      <c r="R1988" s="1"/>
      <c r="S1988" s="1"/>
      <c r="T1988" s="2" t="s">
        <v>10620</v>
      </c>
      <c r="U1988" s="1"/>
      <c r="V1988" s="1"/>
      <c r="W1988" s="1"/>
      <c r="X1988" s="1"/>
      <c r="Y1988" s="1"/>
      <c r="Z1988" s="1"/>
      <c r="AA1988" s="1"/>
      <c r="AB1988" s="1"/>
      <c r="AC1988" s="1"/>
      <c r="AD1988" s="1"/>
      <c r="AE1988" s="1"/>
      <c r="AF1988" s="1"/>
    </row>
    <row r="1989">
      <c r="A1989" s="2" t="s">
        <v>10621</v>
      </c>
      <c r="B1989" s="8"/>
      <c r="C1989" s="8" t="s">
        <v>463</v>
      </c>
      <c r="D1989" s="2" t="s">
        <v>523</v>
      </c>
      <c r="E1989" s="7"/>
      <c r="F1989" s="11" t="b">
        <v>0</v>
      </c>
      <c r="G1989" s="2" t="s">
        <v>10616</v>
      </c>
      <c r="H1989" s="1"/>
      <c r="I1989" s="2" t="s">
        <v>10622</v>
      </c>
      <c r="J1989" s="2" t="s">
        <v>10623</v>
      </c>
      <c r="K1989" s="1"/>
      <c r="L1989" s="1"/>
      <c r="M1989" s="1"/>
      <c r="N1989" s="1"/>
      <c r="O1989" s="1"/>
      <c r="P1989" s="1"/>
      <c r="Q1989" s="2" t="s">
        <v>10624</v>
      </c>
      <c r="R1989" s="1"/>
      <c r="S1989" s="1"/>
      <c r="T1989" s="1"/>
      <c r="U1989" s="1"/>
      <c r="V1989" s="1"/>
      <c r="W1989" s="1"/>
      <c r="X1989" s="1"/>
      <c r="Y1989" s="1"/>
      <c r="Z1989" s="1"/>
      <c r="AA1989" s="1"/>
      <c r="AB1989" s="1"/>
      <c r="AC1989" s="1"/>
      <c r="AD1989" s="1"/>
      <c r="AE1989" s="1"/>
      <c r="AF1989" s="1"/>
    </row>
    <row r="1990">
      <c r="A1990" s="1" t="s">
        <v>10625</v>
      </c>
      <c r="B1990" s="5"/>
      <c r="C1990" s="5" t="s">
        <v>428</v>
      </c>
      <c r="D1990" s="1" t="s">
        <v>429</v>
      </c>
      <c r="E1990" s="6"/>
      <c r="F1990" s="4" t="b">
        <v>1</v>
      </c>
      <c r="G1990" s="2" t="s">
        <v>10626</v>
      </c>
      <c r="H1990" s="1"/>
      <c r="I1990" s="1" t="s">
        <v>10627</v>
      </c>
      <c r="J1990" s="2" t="s">
        <v>10628</v>
      </c>
      <c r="K1990" s="2"/>
      <c r="L1990" s="1"/>
      <c r="M1990" s="1"/>
      <c r="N1990" s="1"/>
      <c r="O1990" s="1"/>
      <c r="P1990" s="2" t="s">
        <v>434</v>
      </c>
      <c r="Q1990" s="2" t="s">
        <v>10629</v>
      </c>
      <c r="R1990" s="1"/>
      <c r="S1990" s="1"/>
      <c r="T1990" s="1"/>
      <c r="U1990" s="1"/>
      <c r="V1990" s="1"/>
      <c r="W1990" s="1"/>
      <c r="X1990" s="1"/>
      <c r="Y1990" s="1"/>
      <c r="Z1990" s="1"/>
      <c r="AA1990" s="1"/>
      <c r="AB1990" s="1"/>
      <c r="AC1990" s="1"/>
      <c r="AD1990" s="1"/>
      <c r="AE1990" s="1"/>
      <c r="AF1990" s="1"/>
    </row>
    <row r="1991">
      <c r="A1991" s="2" t="s">
        <v>10630</v>
      </c>
      <c r="B1991" s="8"/>
      <c r="C1991" s="8" t="s">
        <v>474</v>
      </c>
      <c r="D1991" s="2" t="s">
        <v>475</v>
      </c>
      <c r="E1991" s="7"/>
      <c r="F1991" s="11" t="b">
        <v>0</v>
      </c>
      <c r="G1991" s="2" t="s">
        <v>10631</v>
      </c>
      <c r="H1991" s="1"/>
      <c r="I1991" s="2" t="s">
        <v>10631</v>
      </c>
      <c r="J1991" s="2" t="s">
        <v>10632</v>
      </c>
      <c r="K1991" s="1"/>
      <c r="L1991" s="1"/>
      <c r="M1991" s="1"/>
      <c r="N1991" s="1"/>
      <c r="O1991" s="1"/>
      <c r="P1991" s="2" t="s">
        <v>477</v>
      </c>
      <c r="Q1991" s="2" t="s">
        <v>10633</v>
      </c>
      <c r="R1991" s="1"/>
      <c r="S1991" s="1"/>
      <c r="T1991" s="2" t="s">
        <v>10634</v>
      </c>
      <c r="U1991" s="1"/>
      <c r="V1991" s="1"/>
      <c r="W1991" s="1"/>
      <c r="X1991" s="1"/>
      <c r="Y1991" s="1"/>
      <c r="Z1991" s="1"/>
      <c r="AA1991" s="1"/>
      <c r="AB1991" s="1"/>
      <c r="AC1991" s="1"/>
      <c r="AD1991" s="1"/>
      <c r="AE1991" s="1"/>
      <c r="AF1991" s="1"/>
    </row>
    <row r="1992">
      <c r="A1992" s="2" t="s">
        <v>10635</v>
      </c>
      <c r="B1992" s="8"/>
      <c r="C1992" s="8" t="s">
        <v>428</v>
      </c>
      <c r="D1992" s="2" t="s">
        <v>102</v>
      </c>
      <c r="E1992" s="6"/>
      <c r="F1992" s="11" t="b">
        <v>0</v>
      </c>
      <c r="G1992" s="2" t="s">
        <v>10636</v>
      </c>
      <c r="H1992" s="1"/>
      <c r="I1992" s="2" t="s">
        <v>10637</v>
      </c>
      <c r="J1992" s="2" t="s">
        <v>10638</v>
      </c>
      <c r="K1992" s="1"/>
      <c r="L1992" s="1"/>
      <c r="M1992" s="1"/>
      <c r="N1992" s="1"/>
      <c r="O1992" s="1"/>
      <c r="P1992" s="1"/>
      <c r="Q1992" s="2" t="s">
        <v>10639</v>
      </c>
      <c r="R1992" s="1"/>
      <c r="S1992" s="1"/>
      <c r="T1992" s="2" t="s">
        <v>10640</v>
      </c>
      <c r="U1992" s="1"/>
      <c r="V1992" s="1"/>
      <c r="W1992" s="1"/>
      <c r="X1992" s="1"/>
      <c r="Y1992" s="1"/>
      <c r="Z1992" s="1"/>
      <c r="AA1992" s="1"/>
      <c r="AB1992" s="1"/>
      <c r="AC1992" s="1"/>
      <c r="AD1992" s="1"/>
      <c r="AE1992" s="1"/>
      <c r="AF1992" s="1"/>
    </row>
    <row r="1993">
      <c r="A1993" s="1" t="s">
        <v>10641</v>
      </c>
      <c r="B1993" s="5"/>
      <c r="C1993" s="5" t="s">
        <v>428</v>
      </c>
      <c r="D1993" s="2" t="s">
        <v>102</v>
      </c>
      <c r="E1993" s="10"/>
      <c r="F1993" s="4" t="b">
        <v>1</v>
      </c>
      <c r="G1993" s="2" t="s">
        <v>10641</v>
      </c>
      <c r="H1993" s="1"/>
      <c r="I1993" s="1" t="s">
        <v>10642</v>
      </c>
      <c r="J1993" s="2" t="s">
        <v>10643</v>
      </c>
      <c r="K1993" s="2"/>
      <c r="L1993" s="1"/>
      <c r="M1993" s="1"/>
      <c r="N1993" s="1"/>
      <c r="O1993" s="1"/>
      <c r="P1993" s="1"/>
      <c r="Q1993" s="2" t="s">
        <v>10644</v>
      </c>
      <c r="R1993" s="1"/>
      <c r="S1993" s="1"/>
      <c r="T1993" s="2" t="s">
        <v>10645</v>
      </c>
      <c r="U1993" s="1"/>
      <c r="V1993" s="1"/>
      <c r="W1993" s="1"/>
      <c r="X1993" s="1"/>
      <c r="Y1993" s="1"/>
      <c r="Z1993" s="1"/>
      <c r="AA1993" s="1"/>
      <c r="AB1993" s="1"/>
      <c r="AC1993" s="1"/>
      <c r="AD1993" s="1"/>
      <c r="AE1993" s="1"/>
      <c r="AF1993" s="1"/>
    </row>
    <row r="1994">
      <c r="A1994" s="2" t="s">
        <v>10646</v>
      </c>
      <c r="B1994" s="8"/>
      <c r="C1994" s="8" t="s">
        <v>428</v>
      </c>
      <c r="D1994" s="2" t="s">
        <v>102</v>
      </c>
      <c r="E1994" s="6"/>
      <c r="F1994" s="11" t="b">
        <v>0</v>
      </c>
      <c r="G1994" s="2" t="s">
        <v>10647</v>
      </c>
      <c r="H1994" s="1"/>
      <c r="I1994" s="2" t="s">
        <v>10648</v>
      </c>
      <c r="J1994" s="2" t="s">
        <v>10649</v>
      </c>
      <c r="K1994" s="1"/>
      <c r="L1994" s="1"/>
      <c r="M1994" s="1"/>
      <c r="N1994" s="1"/>
      <c r="O1994" s="1"/>
      <c r="P1994" s="2" t="s">
        <v>1776</v>
      </c>
      <c r="Q1994" s="2" t="s">
        <v>10650</v>
      </c>
      <c r="R1994" s="1"/>
      <c r="S1994" s="1"/>
      <c r="T1994" s="1"/>
      <c r="U1994" s="1"/>
      <c r="V1994" s="1"/>
      <c r="W1994" s="1"/>
      <c r="X1994" s="1"/>
      <c r="Y1994" s="1"/>
      <c r="Z1994" s="1"/>
      <c r="AA1994" s="1"/>
      <c r="AB1994" s="1"/>
      <c r="AC1994" s="1"/>
      <c r="AD1994" s="1"/>
      <c r="AE1994" s="1"/>
      <c r="AF1994" s="1"/>
    </row>
    <row r="1995">
      <c r="A1995" s="1" t="s">
        <v>10651</v>
      </c>
      <c r="B1995" s="5"/>
      <c r="C1995" s="5" t="s">
        <v>428</v>
      </c>
      <c r="D1995" s="2" t="s">
        <v>102</v>
      </c>
      <c r="E1995" s="10"/>
      <c r="F1995" s="4" t="b">
        <v>1</v>
      </c>
      <c r="G1995" s="2" t="s">
        <v>10652</v>
      </c>
      <c r="H1995" s="1"/>
      <c r="I1995" s="1" t="s">
        <v>10653</v>
      </c>
      <c r="J1995" s="2" t="s">
        <v>10654</v>
      </c>
      <c r="K1995" s="2"/>
      <c r="L1995" s="1"/>
      <c r="M1995" s="1"/>
      <c r="N1995" s="1"/>
      <c r="O1995" s="1"/>
      <c r="P1995" s="2" t="s">
        <v>443</v>
      </c>
      <c r="Q1995" s="2" t="s">
        <v>10655</v>
      </c>
      <c r="R1995" s="1"/>
      <c r="S1995" s="1"/>
      <c r="T1995" s="2" t="s">
        <v>10656</v>
      </c>
      <c r="U1995" s="1"/>
      <c r="V1995" s="1"/>
      <c r="W1995" s="1"/>
      <c r="X1995" s="1"/>
      <c r="Y1995" s="1"/>
      <c r="Z1995" s="1"/>
      <c r="AA1995" s="1"/>
      <c r="AB1995" s="1"/>
      <c r="AC1995" s="1"/>
      <c r="AD1995" s="1"/>
      <c r="AE1995" s="1"/>
      <c r="AF1995" s="1"/>
    </row>
    <row r="1996">
      <c r="A1996" s="2" t="s">
        <v>10657</v>
      </c>
      <c r="B1996" s="8"/>
      <c r="C1996" s="8" t="s">
        <v>428</v>
      </c>
      <c r="D1996" s="2" t="s">
        <v>464</v>
      </c>
      <c r="E1996" s="6"/>
      <c r="F1996" s="11" t="b">
        <v>0</v>
      </c>
      <c r="G1996" s="2" t="s">
        <v>10658</v>
      </c>
      <c r="H1996" s="1"/>
      <c r="I1996" s="2" t="s">
        <v>10659</v>
      </c>
      <c r="J1996" s="2" t="s">
        <v>10660</v>
      </c>
      <c r="K1996" s="1"/>
      <c r="L1996" s="1"/>
      <c r="M1996" s="1"/>
      <c r="N1996" s="1"/>
      <c r="O1996" s="1"/>
      <c r="P1996" s="2" t="s">
        <v>5072</v>
      </c>
      <c r="Q1996" s="2" t="s">
        <v>10661</v>
      </c>
      <c r="R1996" s="1"/>
      <c r="S1996" s="1"/>
      <c r="T1996" s="1"/>
      <c r="U1996" s="1"/>
      <c r="V1996" s="1"/>
      <c r="W1996" s="1"/>
      <c r="X1996" s="1"/>
      <c r="Y1996" s="1"/>
      <c r="Z1996" s="1"/>
      <c r="AA1996" s="1"/>
      <c r="AB1996" s="1"/>
      <c r="AC1996" s="1"/>
      <c r="AD1996" s="1"/>
      <c r="AE1996" s="1"/>
      <c r="AF1996" s="1"/>
    </row>
    <row r="1997">
      <c r="A1997" s="1" t="s">
        <v>10662</v>
      </c>
      <c r="B1997" s="5"/>
      <c r="C1997" s="5" t="s">
        <v>428</v>
      </c>
      <c r="D1997" s="2" t="s">
        <v>102</v>
      </c>
      <c r="E1997" s="10"/>
      <c r="F1997" s="4" t="b">
        <v>1</v>
      </c>
      <c r="G1997" s="2" t="s">
        <v>10663</v>
      </c>
      <c r="H1997" s="1"/>
      <c r="I1997" s="1" t="s">
        <v>10664</v>
      </c>
      <c r="J1997" s="1" t="s">
        <v>10665</v>
      </c>
      <c r="K1997" s="1"/>
      <c r="L1997" s="1"/>
      <c r="M1997" s="1"/>
      <c r="N1997" s="1"/>
      <c r="O1997" s="1"/>
      <c r="P1997" s="1"/>
      <c r="Q1997" s="2" t="s">
        <v>10666</v>
      </c>
      <c r="R1997" s="1"/>
      <c r="S1997" s="1"/>
      <c r="T1997" s="2" t="s">
        <v>10667</v>
      </c>
      <c r="U1997" s="1"/>
      <c r="V1997" s="1"/>
      <c r="W1997" s="1"/>
      <c r="X1997" s="1"/>
      <c r="Y1997" s="1"/>
      <c r="Z1997" s="1"/>
      <c r="AA1997" s="1"/>
      <c r="AB1997" s="1"/>
      <c r="AC1997" s="1"/>
      <c r="AD1997" s="1"/>
      <c r="AE1997" s="1"/>
      <c r="AF1997" s="1"/>
    </row>
    <row r="1998">
      <c r="A1998" s="2" t="s">
        <v>10668</v>
      </c>
      <c r="B1998" s="8"/>
      <c r="C1998" s="8" t="s">
        <v>463</v>
      </c>
      <c r="D1998" s="2" t="s">
        <v>523</v>
      </c>
      <c r="E1998" s="9"/>
      <c r="F1998" s="11" t="b">
        <v>0</v>
      </c>
      <c r="G1998" s="2" t="s">
        <v>10669</v>
      </c>
      <c r="H1998" s="1"/>
      <c r="I1998" s="2" t="s">
        <v>10670</v>
      </c>
      <c r="J1998" s="2" t="s">
        <v>10671</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1" t="s">
        <v>10673</v>
      </c>
      <c r="B1999" s="5"/>
      <c r="C1999" s="5" t="s">
        <v>428</v>
      </c>
      <c r="D1999" s="2" t="s">
        <v>102</v>
      </c>
      <c r="E1999" s="10"/>
      <c r="F1999" s="4" t="b">
        <v>1</v>
      </c>
      <c r="G1999" s="2" t="s">
        <v>10674</v>
      </c>
      <c r="H1999" s="1"/>
      <c r="I1999" s="1" t="s">
        <v>10675</v>
      </c>
      <c r="J1999" s="1" t="s">
        <v>10674</v>
      </c>
      <c r="K1999" s="1"/>
      <c r="L1999" s="1"/>
      <c r="M1999" s="1"/>
      <c r="N1999" s="1"/>
      <c r="O1999" s="1"/>
      <c r="P1999" s="2" t="s">
        <v>620</v>
      </c>
      <c r="Q1999" s="1" t="s">
        <v>10676</v>
      </c>
      <c r="R1999" s="1"/>
      <c r="S1999" s="1"/>
      <c r="T1999" s="2" t="s">
        <v>10677</v>
      </c>
      <c r="U1999" s="1"/>
      <c r="V1999" s="1"/>
      <c r="W1999" s="1"/>
      <c r="X1999" s="1"/>
      <c r="Y1999" s="1"/>
      <c r="Z1999" s="1"/>
      <c r="AA1999" s="1"/>
      <c r="AB1999" s="1"/>
      <c r="AC1999" s="1"/>
      <c r="AD1999" s="1"/>
      <c r="AE1999" s="1"/>
      <c r="AF1999" s="1"/>
    </row>
    <row r="2000">
      <c r="A2000" s="1" t="s">
        <v>10678</v>
      </c>
      <c r="B2000" s="5"/>
      <c r="C2000" s="5" t="s">
        <v>428</v>
      </c>
      <c r="D2000" s="2" t="s">
        <v>464</v>
      </c>
      <c r="E2000" s="9"/>
      <c r="F2000" s="4" t="b">
        <v>1</v>
      </c>
      <c r="G2000" s="2" t="s">
        <v>10679</v>
      </c>
      <c r="H2000" s="1"/>
      <c r="I2000" s="1" t="s">
        <v>10680</v>
      </c>
      <c r="J2000" s="2" t="s">
        <v>10681</v>
      </c>
      <c r="K2000" s="1"/>
      <c r="L2000" s="1"/>
      <c r="M2000" s="1"/>
      <c r="N2000" s="1"/>
      <c r="O2000" s="1"/>
      <c r="P2000" s="2" t="s">
        <v>9059</v>
      </c>
      <c r="Q2000" s="2" t="s">
        <v>10682</v>
      </c>
      <c r="R2000" s="1"/>
      <c r="S2000" s="1"/>
      <c r="T2000" s="1"/>
      <c r="U2000" s="1"/>
      <c r="V2000" s="1"/>
      <c r="W2000" s="1"/>
      <c r="X2000" s="1"/>
      <c r="Y2000" s="1"/>
      <c r="Z2000" s="1"/>
      <c r="AA2000" s="1"/>
      <c r="AB2000" s="1"/>
      <c r="AC2000" s="1"/>
      <c r="AD2000" s="1"/>
      <c r="AE2000" s="1"/>
      <c r="AF2000" s="1"/>
    </row>
    <row r="2001">
      <c r="A2001" s="1" t="s">
        <v>10683</v>
      </c>
      <c r="B2001" s="5"/>
      <c r="C2001" s="5" t="s">
        <v>463</v>
      </c>
      <c r="D2001" s="1" t="s">
        <v>523</v>
      </c>
      <c r="E2001" s="7"/>
      <c r="F2001" s="11" t="b">
        <v>0</v>
      </c>
      <c r="G2001" s="2" t="s">
        <v>10684</v>
      </c>
      <c r="H2001" s="1"/>
      <c r="I2001" s="2" t="s">
        <v>10685</v>
      </c>
      <c r="J2001" s="2" t="s">
        <v>10686</v>
      </c>
      <c r="K2001" s="2"/>
      <c r="L2001" s="1"/>
      <c r="M2001" s="1"/>
      <c r="N2001" s="1"/>
      <c r="O2001" s="1"/>
      <c r="P2001" s="1"/>
      <c r="Q2001" s="1" t="s">
        <v>10687</v>
      </c>
      <c r="R2001" s="1"/>
      <c r="S2001" s="1"/>
      <c r="T2001" s="1"/>
      <c r="U2001" s="1"/>
      <c r="V2001" s="1"/>
      <c r="W2001" s="1"/>
      <c r="X2001" s="1"/>
      <c r="Y2001" s="1"/>
      <c r="Z2001" s="1"/>
      <c r="AA2001" s="1"/>
      <c r="AB2001" s="1"/>
      <c r="AC2001" s="1"/>
      <c r="AD2001" s="1"/>
      <c r="AE2001" s="1"/>
      <c r="AF2001" s="1"/>
    </row>
    <row r="2002">
      <c r="A2002" s="1" t="s">
        <v>10688</v>
      </c>
      <c r="B2002" s="5"/>
      <c r="C2002" s="5" t="s">
        <v>428</v>
      </c>
      <c r="D2002" s="2" t="s">
        <v>464</v>
      </c>
      <c r="E2002" s="9"/>
      <c r="F2002" s="4" t="b">
        <v>1</v>
      </c>
      <c r="G2002" s="2" t="s">
        <v>10689</v>
      </c>
      <c r="H2002" s="1"/>
      <c r="I2002" s="1" t="s">
        <v>10690</v>
      </c>
      <c r="J2002" s="2" t="s">
        <v>10691</v>
      </c>
      <c r="K2002" s="2"/>
      <c r="L2002" s="1"/>
      <c r="M2002" s="1"/>
      <c r="N2002" s="1"/>
      <c r="O2002" s="1"/>
      <c r="P2002" s="2" t="s">
        <v>4077</v>
      </c>
      <c r="Q2002" s="1" t="s">
        <v>10692</v>
      </c>
      <c r="R2002" s="1"/>
      <c r="S2002" s="1"/>
      <c r="T2002" s="1"/>
      <c r="U2002" s="1"/>
      <c r="V2002" s="1"/>
      <c r="W2002" s="1"/>
      <c r="X2002" s="1"/>
      <c r="Y2002" s="1"/>
      <c r="Z2002" s="1"/>
      <c r="AA2002" s="1"/>
      <c r="AB2002" s="1"/>
      <c r="AC2002" s="1"/>
      <c r="AD2002" s="1"/>
      <c r="AE2002" s="1"/>
      <c r="AF2002" s="1"/>
    </row>
    <row r="2003">
      <c r="A2003" s="1" t="s">
        <v>10693</v>
      </c>
      <c r="B2003" s="5"/>
      <c r="C2003" s="5" t="s">
        <v>463</v>
      </c>
      <c r="D2003" s="1" t="s">
        <v>523</v>
      </c>
      <c r="E2003" s="7"/>
      <c r="F2003" s="11" t="b">
        <v>0</v>
      </c>
      <c r="G2003" s="2" t="s">
        <v>10694</v>
      </c>
      <c r="H2003" s="1"/>
      <c r="I2003" s="2" t="s">
        <v>10695</v>
      </c>
      <c r="J2003" s="2" t="s">
        <v>10696</v>
      </c>
      <c r="K2003" s="2"/>
      <c r="L2003" s="1"/>
      <c r="M2003" s="1"/>
      <c r="N2003" s="1"/>
      <c r="O2003" s="1"/>
      <c r="P2003" s="1"/>
      <c r="Q2003" s="1" t="s">
        <v>10697</v>
      </c>
      <c r="R2003" s="1"/>
      <c r="S2003" s="1"/>
      <c r="T2003" s="1"/>
      <c r="U2003" s="1"/>
      <c r="V2003" s="1"/>
      <c r="W2003" s="1"/>
      <c r="X2003" s="1"/>
      <c r="Y2003" s="1"/>
      <c r="Z2003" s="1"/>
      <c r="AA2003" s="1"/>
      <c r="AB2003" s="1"/>
      <c r="AC2003" s="1"/>
      <c r="AD2003" s="1"/>
      <c r="AE2003" s="1"/>
      <c r="AF2003" s="1"/>
    </row>
    <row r="2004">
      <c r="A2004" s="1" t="s">
        <v>10698</v>
      </c>
      <c r="B2004" s="5"/>
      <c r="C2004" s="5" t="s">
        <v>463</v>
      </c>
      <c r="D2004" s="1" t="s">
        <v>523</v>
      </c>
      <c r="E2004" s="6"/>
      <c r="F2004" s="11" t="b">
        <v>0</v>
      </c>
      <c r="G2004" s="2" t="s">
        <v>10699</v>
      </c>
      <c r="H2004" s="1"/>
      <c r="I2004" s="1" t="s">
        <v>10700</v>
      </c>
      <c r="J2004" s="2" t="s">
        <v>10701</v>
      </c>
      <c r="K2004" s="2"/>
      <c r="L2004" s="1"/>
      <c r="M2004" s="1"/>
      <c r="N2004" s="1"/>
      <c r="O2004" s="1"/>
      <c r="P2004" s="1"/>
      <c r="Q2004" s="1" t="s">
        <v>10702</v>
      </c>
      <c r="R2004" s="1"/>
      <c r="S2004" s="1"/>
      <c r="T2004" s="1"/>
      <c r="U2004" s="1"/>
      <c r="V2004" s="1"/>
      <c r="W2004" s="1"/>
      <c r="X2004" s="1"/>
      <c r="Y2004" s="1"/>
      <c r="Z2004" s="1"/>
      <c r="AA2004" s="1"/>
      <c r="AB2004" s="1"/>
      <c r="AC2004" s="1"/>
      <c r="AD2004" s="1"/>
      <c r="AE2004" s="1"/>
      <c r="AF2004" s="1"/>
    </row>
    <row r="2005">
      <c r="A2005" s="1" t="s">
        <v>10703</v>
      </c>
      <c r="B2005" s="5"/>
      <c r="C2005" s="5" t="s">
        <v>428</v>
      </c>
      <c r="D2005" s="2" t="s">
        <v>539</v>
      </c>
      <c r="E2005" s="10"/>
      <c r="F2005" s="4" t="b">
        <v>1</v>
      </c>
      <c r="G2005" s="2" t="s">
        <v>10704</v>
      </c>
      <c r="H2005" s="1"/>
      <c r="I2005" s="1" t="s">
        <v>10705</v>
      </c>
      <c r="J2005" s="2" t="s">
        <v>10706</v>
      </c>
      <c r="K2005" s="2"/>
      <c r="L2005" s="1"/>
      <c r="M2005" s="1"/>
      <c r="N2005" s="1"/>
      <c r="O2005" s="1"/>
      <c r="P2005" s="2" t="s">
        <v>458</v>
      </c>
      <c r="Q2005" s="2" t="s">
        <v>10707</v>
      </c>
      <c r="R2005" s="1"/>
      <c r="S2005" s="1"/>
      <c r="T2005" s="1"/>
      <c r="U2005" s="1"/>
      <c r="V2005" s="1"/>
      <c r="W2005" s="1"/>
      <c r="X2005" s="1"/>
      <c r="Y2005" s="1"/>
      <c r="Z2005" s="1"/>
      <c r="AA2005" s="1"/>
      <c r="AB2005" s="1"/>
      <c r="AC2005" s="1"/>
      <c r="AD2005" s="1"/>
      <c r="AE2005" s="1"/>
      <c r="AF2005" s="1"/>
    </row>
    <row r="2006">
      <c r="A2006" s="2" t="s">
        <v>10708</v>
      </c>
      <c r="B2006" s="8"/>
      <c r="C2006" s="8" t="s">
        <v>463</v>
      </c>
      <c r="D2006" s="2" t="s">
        <v>523</v>
      </c>
      <c r="E2006" s="6"/>
      <c r="F2006" s="11" t="b">
        <v>0</v>
      </c>
      <c r="G2006" s="2" t="s">
        <v>10709</v>
      </c>
      <c r="H2006" s="1"/>
      <c r="I2006" s="2" t="s">
        <v>10710</v>
      </c>
      <c r="J2006" s="2" t="s">
        <v>10711</v>
      </c>
      <c r="K2006" s="1"/>
      <c r="L2006" s="1"/>
      <c r="M2006" s="1"/>
      <c r="N2006" s="1"/>
      <c r="O2006" s="1"/>
      <c r="P2006" s="1"/>
      <c r="Q2006" s="2" t="s">
        <v>10712</v>
      </c>
      <c r="R2006" s="1"/>
      <c r="S2006" s="1"/>
      <c r="T2006" s="1"/>
      <c r="U2006" s="1"/>
      <c r="V2006" s="1"/>
      <c r="W2006" s="1"/>
      <c r="X2006" s="1"/>
      <c r="Y2006" s="1"/>
      <c r="Z2006" s="1"/>
      <c r="AA2006" s="1"/>
      <c r="AB2006" s="1"/>
      <c r="AC2006" s="1"/>
      <c r="AD2006" s="1"/>
      <c r="AE2006" s="1"/>
      <c r="AF2006" s="1"/>
    </row>
    <row r="2007">
      <c r="A2007" s="1" t="s">
        <v>10713</v>
      </c>
      <c r="B2007" s="8"/>
      <c r="C2007" s="8" t="s">
        <v>474</v>
      </c>
      <c r="D2007" s="2" t="s">
        <v>475</v>
      </c>
      <c r="E2007" s="10"/>
      <c r="F2007" s="4" t="b">
        <v>1</v>
      </c>
      <c r="G2007" s="2" t="s">
        <v>10714</v>
      </c>
      <c r="H2007" s="1"/>
      <c r="I2007" s="1" t="s">
        <v>10715</v>
      </c>
      <c r="J2007" s="2" t="s">
        <v>10716</v>
      </c>
      <c r="K2007" s="2"/>
      <c r="L2007" s="1"/>
      <c r="M2007" s="1"/>
      <c r="N2007" s="1"/>
      <c r="O2007" s="1"/>
      <c r="P2007" s="2" t="s">
        <v>873</v>
      </c>
      <c r="Q2007" s="1" t="s">
        <v>10717</v>
      </c>
      <c r="R2007" s="1"/>
      <c r="S2007" s="1"/>
      <c r="T2007" s="2" t="s">
        <v>10718</v>
      </c>
      <c r="U2007" s="1"/>
      <c r="V2007" s="1"/>
      <c r="W2007" s="1"/>
      <c r="X2007" s="1"/>
      <c r="Y2007" s="1"/>
      <c r="Z2007" s="1"/>
      <c r="AA2007" s="1"/>
      <c r="AB2007" s="1"/>
      <c r="AC2007" s="1"/>
      <c r="AD2007" s="1"/>
      <c r="AE2007" s="1"/>
      <c r="AF2007" s="1"/>
    </row>
    <row r="2008">
      <c r="A2008" s="1" t="s">
        <v>10719</v>
      </c>
      <c r="B2008" s="5"/>
      <c r="C2008" s="5" t="s">
        <v>463</v>
      </c>
      <c r="D2008" s="1" t="s">
        <v>523</v>
      </c>
      <c r="E2008" s="6"/>
      <c r="F2008" s="11" t="b">
        <v>0</v>
      </c>
      <c r="G2008" s="2" t="s">
        <v>10720</v>
      </c>
      <c r="H2008" s="1"/>
      <c r="I2008" s="1"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1" t="s">
        <v>10724</v>
      </c>
      <c r="B2009" s="5"/>
      <c r="C2009" s="5" t="s">
        <v>463</v>
      </c>
      <c r="D2009" s="2" t="s">
        <v>102</v>
      </c>
      <c r="E2009" s="10"/>
      <c r="F2009" s="11" t="b">
        <v>0</v>
      </c>
      <c r="G2009" s="2" t="s">
        <v>10725</v>
      </c>
      <c r="H2009" s="1"/>
      <c r="I2009" s="2" t="s">
        <v>10726</v>
      </c>
      <c r="J2009" s="2" t="s">
        <v>10727</v>
      </c>
      <c r="K2009" s="2"/>
      <c r="L2009" s="1"/>
      <c r="M2009" s="1"/>
      <c r="N2009" s="1"/>
      <c r="O2009" s="1"/>
      <c r="P2009" s="1" t="s">
        <v>913</v>
      </c>
      <c r="Q2009" s="1" t="s">
        <v>10728</v>
      </c>
      <c r="R2009" s="1"/>
      <c r="S2009" s="1"/>
      <c r="T2009" s="2" t="s">
        <v>10729</v>
      </c>
      <c r="U2009" s="1"/>
      <c r="V2009" s="1"/>
      <c r="W2009" s="1"/>
      <c r="X2009" s="1"/>
      <c r="Y2009" s="1"/>
      <c r="Z2009" s="1"/>
      <c r="AA2009" s="1"/>
      <c r="AB2009" s="1"/>
      <c r="AC2009" s="1"/>
      <c r="AD2009" s="1"/>
      <c r="AE2009" s="1"/>
      <c r="AF2009" s="1"/>
    </row>
    <row r="2010">
      <c r="A2010" s="1" t="s">
        <v>10730</v>
      </c>
      <c r="B2010" s="5"/>
      <c r="C2010" s="5" t="s">
        <v>463</v>
      </c>
      <c r="D2010" s="2" t="s">
        <v>102</v>
      </c>
      <c r="E2010" s="9"/>
      <c r="F2010" s="11" t="b">
        <v>0</v>
      </c>
      <c r="G2010" s="2" t="s">
        <v>10731</v>
      </c>
      <c r="H2010" s="1"/>
      <c r="I2010" s="2" t="s">
        <v>10732</v>
      </c>
      <c r="J2010" s="2" t="s">
        <v>10733</v>
      </c>
      <c r="K2010" s="2"/>
      <c r="L2010" s="1"/>
      <c r="M2010" s="1"/>
      <c r="N2010" s="1"/>
      <c r="O2010" s="1"/>
      <c r="P2010" s="1"/>
      <c r="Q2010" s="1" t="s">
        <v>10734</v>
      </c>
      <c r="R2010" s="1"/>
      <c r="S2010" s="1"/>
      <c r="T2010" s="2" t="s">
        <v>10735</v>
      </c>
      <c r="U2010" s="1"/>
      <c r="V2010" s="1"/>
      <c r="W2010" s="1"/>
      <c r="X2010" s="1"/>
      <c r="Y2010" s="1"/>
      <c r="Z2010" s="1"/>
      <c r="AA2010" s="1"/>
      <c r="AB2010" s="1"/>
      <c r="AC2010" s="1"/>
      <c r="AD2010" s="1"/>
      <c r="AE2010" s="1"/>
      <c r="AF2010" s="1"/>
    </row>
    <row r="2011">
      <c r="A2011" s="1" t="s">
        <v>10736</v>
      </c>
      <c r="B2011" s="5"/>
      <c r="C2011" s="5" t="s">
        <v>428</v>
      </c>
      <c r="D2011" s="2" t="s">
        <v>464</v>
      </c>
      <c r="E2011" s="10"/>
      <c r="F2011" s="4" t="b">
        <v>1</v>
      </c>
      <c r="G2011" s="2" t="s">
        <v>10737</v>
      </c>
      <c r="H2011" s="1"/>
      <c r="I2011" s="1" t="s">
        <v>10738</v>
      </c>
      <c r="J2011" s="1" t="s">
        <v>10739</v>
      </c>
      <c r="K2011" s="1"/>
      <c r="L2011" s="1"/>
      <c r="M2011" s="1"/>
      <c r="N2011" s="1"/>
      <c r="O2011" s="1"/>
      <c r="P2011" s="1"/>
      <c r="Q2011" s="2" t="s">
        <v>10740</v>
      </c>
      <c r="R2011" s="1"/>
      <c r="S2011" s="1"/>
      <c r="T2011" s="1"/>
      <c r="U2011" s="1"/>
      <c r="V2011" s="1"/>
      <c r="W2011" s="1"/>
      <c r="X2011" s="1"/>
      <c r="Y2011" s="1"/>
      <c r="Z2011" s="1"/>
      <c r="AA2011" s="1"/>
      <c r="AB2011" s="1"/>
      <c r="AC2011" s="1"/>
      <c r="AD2011" s="1"/>
      <c r="AE2011" s="1"/>
      <c r="AF2011" s="1"/>
    </row>
    <row r="2012">
      <c r="A2012" s="2" t="s">
        <v>10741</v>
      </c>
      <c r="B2012" s="8"/>
      <c r="C2012" s="8" t="s">
        <v>463</v>
      </c>
      <c r="D2012" s="2" t="s">
        <v>523</v>
      </c>
      <c r="E2012" s="9"/>
      <c r="F2012" s="11" t="b">
        <v>0</v>
      </c>
      <c r="G2012" s="2" t="s">
        <v>10742</v>
      </c>
      <c r="H2012" s="1"/>
      <c r="I2012" s="2" t="s">
        <v>10743</v>
      </c>
      <c r="J2012" s="2" t="s">
        <v>10744</v>
      </c>
      <c r="K2012" s="2"/>
      <c r="L2012" s="1"/>
      <c r="M2012" s="1"/>
      <c r="N2012" s="1"/>
      <c r="O2012" s="1"/>
      <c r="P2012" s="1"/>
      <c r="Q2012" s="2" t="s">
        <v>10745</v>
      </c>
      <c r="R2012" s="1"/>
      <c r="S2012" s="1"/>
      <c r="T2012" s="1"/>
      <c r="U2012" s="1"/>
      <c r="V2012" s="1"/>
      <c r="W2012" s="1"/>
      <c r="X2012" s="1"/>
      <c r="Y2012" s="1"/>
      <c r="Z2012" s="1"/>
      <c r="AA2012" s="1"/>
      <c r="AB2012" s="1"/>
      <c r="AC2012" s="1"/>
      <c r="AD2012" s="1"/>
      <c r="AE2012" s="1"/>
      <c r="AF2012" s="1"/>
    </row>
    <row r="2013">
      <c r="A2013" s="2" t="s">
        <v>10746</v>
      </c>
      <c r="B2013" s="5"/>
      <c r="C2013" s="5" t="s">
        <v>463</v>
      </c>
      <c r="D2013" s="1" t="s">
        <v>523</v>
      </c>
      <c r="E2013" s="7"/>
      <c r="F2013" s="11" t="b">
        <v>0</v>
      </c>
      <c r="G2013" s="2" t="s">
        <v>10747</v>
      </c>
      <c r="H2013" s="1"/>
      <c r="I2013" s="1" t="s">
        <v>10748</v>
      </c>
      <c r="J2013" s="2" t="s">
        <v>10749</v>
      </c>
      <c r="K2013" s="2"/>
      <c r="L2013" s="1"/>
      <c r="M2013" s="1"/>
      <c r="N2013" s="1"/>
      <c r="O2013" s="1"/>
      <c r="P2013" s="1"/>
      <c r="Q2013" s="2" t="s">
        <v>10750</v>
      </c>
      <c r="R2013" s="1"/>
      <c r="S2013" s="1"/>
      <c r="T2013" s="1"/>
      <c r="U2013" s="1"/>
      <c r="V2013" s="1"/>
      <c r="W2013" s="1"/>
      <c r="X2013" s="1"/>
      <c r="Y2013" s="1"/>
      <c r="Z2013" s="1"/>
      <c r="AA2013" s="1"/>
      <c r="AB2013" s="1"/>
      <c r="AC2013" s="1"/>
      <c r="AD2013" s="1"/>
      <c r="AE2013" s="1"/>
      <c r="AF2013" s="1"/>
    </row>
    <row r="2014">
      <c r="A2014" s="2" t="s">
        <v>10751</v>
      </c>
      <c r="B2014" s="8"/>
      <c r="C2014" s="8" t="s">
        <v>428</v>
      </c>
      <c r="D2014" s="2" t="s">
        <v>464</v>
      </c>
      <c r="E2014" s="9"/>
      <c r="F2014" s="4" t="b">
        <v>1</v>
      </c>
      <c r="G2014" s="2" t="s">
        <v>10752</v>
      </c>
      <c r="H2014" s="1"/>
      <c r="I2014" s="2" t="s">
        <v>10753</v>
      </c>
      <c r="J2014" s="2" t="s">
        <v>10754</v>
      </c>
      <c r="K2014" s="2"/>
      <c r="L2014" s="1"/>
      <c r="M2014" s="1"/>
      <c r="N2014" s="1"/>
      <c r="O2014" s="1"/>
      <c r="P2014" s="1"/>
      <c r="Q2014" s="2" t="s">
        <v>10755</v>
      </c>
      <c r="R2014" s="2"/>
      <c r="S2014" s="2"/>
      <c r="T2014" s="1"/>
      <c r="U2014" s="1"/>
      <c r="V2014" s="1"/>
      <c r="W2014" s="1"/>
      <c r="X2014" s="1"/>
      <c r="Y2014" s="1"/>
      <c r="Z2014" s="1"/>
      <c r="AA2014" s="1"/>
      <c r="AB2014" s="1"/>
      <c r="AC2014" s="1"/>
      <c r="AD2014" s="1"/>
      <c r="AE2014" s="1"/>
      <c r="AF2014" s="1"/>
    </row>
    <row r="2015">
      <c r="A2015" s="1" t="s">
        <v>10756</v>
      </c>
      <c r="B2015" s="5"/>
      <c r="C2015" s="5" t="s">
        <v>428</v>
      </c>
      <c r="D2015" s="2" t="s">
        <v>102</v>
      </c>
      <c r="E2015" s="10"/>
      <c r="F2015" s="4" t="b">
        <v>1</v>
      </c>
      <c r="G2015" s="2" t="s">
        <v>85</v>
      </c>
      <c r="H2015" s="1"/>
      <c r="I2015" s="1" t="s">
        <v>10757</v>
      </c>
      <c r="J2015" s="2" t="s">
        <v>87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2" t="s">
        <v>10759</v>
      </c>
      <c r="B2016" s="8"/>
      <c r="C2016" s="8" t="s">
        <v>428</v>
      </c>
      <c r="D2016" s="2" t="s">
        <v>464</v>
      </c>
      <c r="E2016" s="9"/>
      <c r="F2016" s="4" t="b">
        <v>1</v>
      </c>
      <c r="G2016" s="2" t="s">
        <v>10760</v>
      </c>
      <c r="H2016" s="1"/>
      <c r="I2016" s="2" t="s">
        <v>10761</v>
      </c>
      <c r="J2016" s="2" t="s">
        <v>10762</v>
      </c>
      <c r="K2016" s="2"/>
      <c r="L2016" s="1"/>
      <c r="M2016" s="1"/>
      <c r="N2016" s="1"/>
      <c r="O2016" s="1"/>
      <c r="P2016" s="1"/>
      <c r="Q2016" s="2" t="s">
        <v>10763</v>
      </c>
      <c r="R2016" s="1"/>
      <c r="S2016" s="1"/>
      <c r="T2016" s="1"/>
      <c r="U2016" s="1"/>
      <c r="V2016" s="1"/>
      <c r="W2016" s="1"/>
      <c r="X2016" s="1"/>
      <c r="Y2016" s="1"/>
      <c r="Z2016" s="1"/>
      <c r="AA2016" s="1"/>
      <c r="AB2016" s="1"/>
      <c r="AC2016" s="1"/>
      <c r="AD2016" s="1"/>
      <c r="AE2016" s="1"/>
      <c r="AF2016" s="1"/>
    </row>
    <row r="2017">
      <c r="A2017" s="2" t="s">
        <v>10764</v>
      </c>
      <c r="B2017" s="5"/>
      <c r="C2017" s="5" t="s">
        <v>428</v>
      </c>
      <c r="D2017" s="2" t="s">
        <v>102</v>
      </c>
      <c r="E2017" s="10"/>
      <c r="F2017" s="4" t="b">
        <v>1</v>
      </c>
      <c r="G2017" s="2" t="s">
        <v>10765</v>
      </c>
      <c r="H2017" s="1"/>
      <c r="I2017" s="1" t="s">
        <v>10766</v>
      </c>
      <c r="J2017" s="1" t="s">
        <v>10764</v>
      </c>
      <c r="K2017" s="1"/>
      <c r="L2017" s="1"/>
      <c r="M2017" s="1"/>
      <c r="N2017" s="1"/>
      <c r="O2017" s="1"/>
      <c r="P2017" s="1"/>
      <c r="Q2017" s="2" t="s">
        <v>10767</v>
      </c>
      <c r="R2017" s="1"/>
      <c r="S2017" s="1"/>
      <c r="T2017" s="2" t="s">
        <v>10768</v>
      </c>
      <c r="U2017" s="1"/>
      <c r="V2017" s="1"/>
      <c r="W2017" s="1"/>
      <c r="X2017" s="1"/>
      <c r="Y2017" s="1"/>
      <c r="Z2017" s="1"/>
      <c r="AA2017" s="1"/>
      <c r="AB2017" s="1"/>
      <c r="AC2017" s="1"/>
      <c r="AD2017" s="1"/>
      <c r="AE2017" s="1"/>
      <c r="AF2017" s="1"/>
    </row>
    <row r="2018">
      <c r="A2018" s="2" t="s">
        <v>10769</v>
      </c>
      <c r="B2018" s="8"/>
      <c r="C2018" s="8" t="s">
        <v>428</v>
      </c>
      <c r="D2018" s="2" t="s">
        <v>102</v>
      </c>
      <c r="E2018" s="6"/>
      <c r="F2018" s="11" t="b">
        <v>0</v>
      </c>
      <c r="G2018" s="2" t="s">
        <v>10770</v>
      </c>
      <c r="H2018" s="1"/>
      <c r="I2018" s="2" t="s">
        <v>10771</v>
      </c>
      <c r="J2018" s="2" t="s">
        <v>10772</v>
      </c>
      <c r="K2018" s="1"/>
      <c r="L2018" s="1"/>
      <c r="M2018" s="1"/>
      <c r="N2018" s="1"/>
      <c r="O2018" s="1"/>
      <c r="P2018" s="2" t="s">
        <v>1147</v>
      </c>
      <c r="Q2018" s="2" t="s">
        <v>10773</v>
      </c>
      <c r="R2018" s="1"/>
      <c r="S2018" s="1"/>
      <c r="T2018" s="1"/>
      <c r="U2018" s="1"/>
      <c r="V2018" s="1"/>
      <c r="W2018" s="1"/>
      <c r="X2018" s="1"/>
      <c r="Y2018" s="1"/>
      <c r="Z2018" s="1"/>
      <c r="AA2018" s="1"/>
      <c r="AB2018" s="1"/>
      <c r="AC2018" s="1"/>
      <c r="AD2018" s="1"/>
      <c r="AE2018" s="1"/>
      <c r="AF2018" s="1"/>
    </row>
    <row r="2019">
      <c r="A2019" s="2" t="s">
        <v>10774</v>
      </c>
      <c r="B2019" s="8"/>
      <c r="C2019" s="8" t="s">
        <v>463</v>
      </c>
      <c r="D2019" s="2" t="s">
        <v>523</v>
      </c>
      <c r="E2019" s="7"/>
      <c r="F2019" s="11" t="b">
        <v>0</v>
      </c>
      <c r="G2019" s="2" t="s">
        <v>10775</v>
      </c>
      <c r="H2019" s="1"/>
      <c r="I2019" s="2" t="s">
        <v>10776</v>
      </c>
      <c r="J2019" s="2" t="s">
        <v>10777</v>
      </c>
      <c r="K2019" s="1"/>
      <c r="L2019" s="1"/>
      <c r="M2019" s="1"/>
      <c r="N2019" s="1"/>
      <c r="O2019" s="1"/>
      <c r="P2019" s="1"/>
      <c r="Q2019" s="2" t="s">
        <v>10778</v>
      </c>
      <c r="R2019" s="1"/>
      <c r="S2019" s="1"/>
      <c r="T2019" s="1"/>
      <c r="U2019" s="1"/>
      <c r="V2019" s="1"/>
      <c r="W2019" s="1"/>
      <c r="X2019" s="1"/>
      <c r="Y2019" s="1"/>
      <c r="Z2019" s="1"/>
      <c r="AA2019" s="1"/>
      <c r="AB2019" s="1"/>
      <c r="AC2019" s="1"/>
      <c r="AD2019" s="1"/>
      <c r="AE2019" s="1"/>
      <c r="AF2019" s="1"/>
    </row>
    <row r="2020">
      <c r="A2020" s="1" t="s">
        <v>10779</v>
      </c>
      <c r="B2020" s="5"/>
      <c r="C2020" s="5" t="s">
        <v>428</v>
      </c>
      <c r="D2020" s="2" t="s">
        <v>102</v>
      </c>
      <c r="E2020" s="9"/>
      <c r="F2020" s="4" t="b">
        <v>1</v>
      </c>
      <c r="G2020" s="2" t="s">
        <v>10780</v>
      </c>
      <c r="H2020" s="1"/>
      <c r="I2020" s="1" t="s">
        <v>10781</v>
      </c>
      <c r="J2020" s="1" t="s">
        <v>10782</v>
      </c>
      <c r="K2020" s="1"/>
      <c r="L2020" s="1"/>
      <c r="M2020" s="1"/>
      <c r="N2020" s="1"/>
      <c r="O2020" s="1"/>
      <c r="P2020" s="2" t="s">
        <v>458</v>
      </c>
      <c r="Q2020" s="2" t="s">
        <v>10783</v>
      </c>
      <c r="R2020" s="1"/>
      <c r="S2020" s="1"/>
      <c r="T2020" s="2" t="s">
        <v>10784</v>
      </c>
      <c r="U2020" s="1"/>
      <c r="V2020" s="1"/>
      <c r="W2020" s="1"/>
      <c r="X2020" s="1"/>
      <c r="Y2020" s="1"/>
      <c r="Z2020" s="1"/>
      <c r="AA2020" s="1"/>
      <c r="AB2020" s="1"/>
      <c r="AC2020" s="1"/>
      <c r="AD2020" s="1"/>
      <c r="AE2020" s="1"/>
      <c r="AF2020" s="1"/>
    </row>
    <row r="2021">
      <c r="A2021" s="2" t="s">
        <v>10785</v>
      </c>
      <c r="B2021" s="8"/>
      <c r="C2021" s="8" t="s">
        <v>463</v>
      </c>
      <c r="D2021" s="2" t="s">
        <v>523</v>
      </c>
      <c r="E2021" s="7"/>
      <c r="F2021" s="11" t="b">
        <v>0</v>
      </c>
      <c r="G2021" s="2" t="s">
        <v>10786</v>
      </c>
      <c r="H2021" s="1"/>
      <c r="I2021" s="2" t="s">
        <v>10782</v>
      </c>
      <c r="J2021" s="2" t="s">
        <v>10787</v>
      </c>
      <c r="K2021" s="1"/>
      <c r="L2021" s="1"/>
      <c r="M2021" s="1"/>
      <c r="N2021" s="1"/>
      <c r="O2021" s="1"/>
      <c r="P2021" s="1"/>
      <c r="Q2021" s="2" t="s">
        <v>10788</v>
      </c>
      <c r="R2021" s="1"/>
      <c r="S2021" s="1"/>
      <c r="T2021" s="1"/>
      <c r="U2021" s="1"/>
      <c r="V2021" s="1"/>
      <c r="W2021" s="1"/>
      <c r="X2021" s="1"/>
      <c r="Y2021" s="1"/>
      <c r="Z2021" s="1"/>
      <c r="AA2021" s="1"/>
      <c r="AB2021" s="1"/>
      <c r="AC2021" s="1"/>
      <c r="AD2021" s="1"/>
      <c r="AE2021" s="1"/>
      <c r="AF2021" s="1"/>
    </row>
    <row r="2022">
      <c r="A2022" s="1" t="s">
        <v>10789</v>
      </c>
      <c r="B2022" s="5"/>
      <c r="C2022" s="5" t="s">
        <v>428</v>
      </c>
      <c r="D2022" s="2" t="s">
        <v>102</v>
      </c>
      <c r="E2022" s="9"/>
      <c r="F2022" s="4" t="b">
        <v>1</v>
      </c>
      <c r="G2022" s="2" t="s">
        <v>10790</v>
      </c>
      <c r="H2022" s="1"/>
      <c r="I2022" s="1" t="s">
        <v>10791</v>
      </c>
      <c r="J2022" s="2" t="s">
        <v>10792</v>
      </c>
      <c r="K2022" s="2"/>
      <c r="L2022" s="1"/>
      <c r="M2022" s="1"/>
      <c r="N2022" s="1"/>
      <c r="O2022" s="1"/>
      <c r="P2022" s="1" t="s">
        <v>1594</v>
      </c>
      <c r="Q2022" s="2" t="s">
        <v>10793</v>
      </c>
      <c r="R2022" s="1"/>
      <c r="S2022" s="1"/>
      <c r="T2022" s="2" t="s">
        <v>10794</v>
      </c>
      <c r="U2022" s="1"/>
      <c r="V2022" s="1"/>
      <c r="W2022" s="1"/>
      <c r="X2022" s="1"/>
      <c r="Y2022" s="1"/>
      <c r="Z2022" s="1"/>
      <c r="AA2022" s="1"/>
      <c r="AB2022" s="1"/>
      <c r="AC2022" s="1"/>
      <c r="AD2022" s="1"/>
      <c r="AE2022" s="1"/>
      <c r="AF2022" s="1"/>
    </row>
    <row r="2023">
      <c r="A2023" s="1" t="s">
        <v>10795</v>
      </c>
      <c r="B2023" s="5"/>
      <c r="C2023" s="5" t="s">
        <v>428</v>
      </c>
      <c r="D2023" s="19" t="s">
        <v>630</v>
      </c>
      <c r="E2023" s="10"/>
      <c r="F2023" s="4" t="b">
        <v>1</v>
      </c>
      <c r="G2023" s="2" t="s">
        <v>10796</v>
      </c>
      <c r="H2023" s="1"/>
      <c r="I2023" s="1" t="s">
        <v>10797</v>
      </c>
      <c r="J2023" s="2" t="s">
        <v>10798</v>
      </c>
      <c r="K2023" s="2"/>
      <c r="L2023" s="1"/>
      <c r="M2023" s="1"/>
      <c r="N2023" s="1"/>
      <c r="O2023" s="1"/>
      <c r="P2023" s="1"/>
      <c r="Q2023" s="2" t="s">
        <v>10799</v>
      </c>
      <c r="R2023" s="1"/>
      <c r="S2023" s="1"/>
      <c r="T2023" s="1"/>
      <c r="U2023" s="1"/>
      <c r="V2023" s="1"/>
      <c r="W2023" s="1"/>
      <c r="X2023" s="1"/>
      <c r="Y2023" s="1"/>
      <c r="Z2023" s="1"/>
      <c r="AA2023" s="1"/>
      <c r="AB2023" s="1"/>
      <c r="AC2023" s="1"/>
      <c r="AD2023" s="1"/>
      <c r="AE2023" s="1"/>
      <c r="AF2023" s="1"/>
    </row>
    <row r="2024">
      <c r="A2024" s="1" t="s">
        <v>10800</v>
      </c>
      <c r="B2024" s="5"/>
      <c r="C2024" s="5" t="s">
        <v>463</v>
      </c>
      <c r="D2024" s="2" t="s">
        <v>102</v>
      </c>
      <c r="E2024" s="9"/>
      <c r="F2024" s="11" t="b">
        <v>0</v>
      </c>
      <c r="G2024" s="2" t="s">
        <v>10801</v>
      </c>
      <c r="H2024" s="1"/>
      <c r="I2024" s="2" t="s">
        <v>10802</v>
      </c>
      <c r="J2024" s="2" t="s">
        <v>10803</v>
      </c>
      <c r="K2024" s="2"/>
      <c r="L2024" s="1"/>
      <c r="M2024" s="1"/>
      <c r="N2024" s="1"/>
      <c r="O2024" s="1"/>
      <c r="P2024" s="1"/>
      <c r="Q2024" s="1" t="s">
        <v>10804</v>
      </c>
      <c r="R2024" s="1"/>
      <c r="S2024" s="1"/>
      <c r="T2024" s="1"/>
      <c r="U2024" s="1"/>
      <c r="V2024" s="1"/>
      <c r="W2024" s="1"/>
      <c r="X2024" s="1"/>
      <c r="Y2024" s="1"/>
      <c r="Z2024" s="1"/>
      <c r="AA2024" s="1"/>
      <c r="AB2024" s="1"/>
      <c r="AC2024" s="1"/>
      <c r="AD2024" s="1"/>
      <c r="AE2024" s="1"/>
      <c r="AF2024" s="1"/>
    </row>
    <row r="2025">
      <c r="A2025" s="1" t="s">
        <v>10805</v>
      </c>
      <c r="B2025" s="5"/>
      <c r="C2025" s="5" t="s">
        <v>463</v>
      </c>
      <c r="D2025" s="1" t="s">
        <v>523</v>
      </c>
      <c r="E2025" s="7"/>
      <c r="F2025" s="11" t="b">
        <v>0</v>
      </c>
      <c r="G2025" s="2" t="s">
        <v>10806</v>
      </c>
      <c r="H2025" s="1"/>
      <c r="I2025" s="2" t="s">
        <v>10807</v>
      </c>
      <c r="J2025" s="2" t="s">
        <v>10808</v>
      </c>
      <c r="K2025" s="2"/>
      <c r="L2025" s="1"/>
      <c r="M2025" s="1"/>
      <c r="N2025" s="1"/>
      <c r="O2025" s="1"/>
      <c r="P2025" s="1"/>
      <c r="Q2025" s="1" t="s">
        <v>10809</v>
      </c>
      <c r="R2025" s="1"/>
      <c r="S2025" s="1"/>
      <c r="T2025" s="1"/>
      <c r="U2025" s="1"/>
      <c r="V2025" s="1"/>
      <c r="W2025" s="1"/>
      <c r="X2025" s="1"/>
      <c r="Y2025" s="1"/>
      <c r="Z2025" s="1"/>
      <c r="AA2025" s="1"/>
      <c r="AB2025" s="1"/>
      <c r="AC2025" s="1"/>
      <c r="AD2025" s="1"/>
      <c r="AE2025" s="1"/>
      <c r="AF2025" s="1"/>
    </row>
    <row r="2026">
      <c r="A2026" s="2" t="s">
        <v>10810</v>
      </c>
      <c r="B2026" s="8"/>
      <c r="C2026" s="8" t="s">
        <v>463</v>
      </c>
      <c r="D2026" s="2" t="s">
        <v>102</v>
      </c>
      <c r="E2026" s="9"/>
      <c r="F2026" s="11" t="b">
        <v>0</v>
      </c>
      <c r="G2026" s="2" t="s">
        <v>10811</v>
      </c>
      <c r="H2026" s="1"/>
      <c r="I2026" s="2" t="s">
        <v>10812</v>
      </c>
      <c r="J2026" s="2" t="s">
        <v>10813</v>
      </c>
      <c r="K2026" s="2"/>
      <c r="L2026" s="1"/>
      <c r="M2026" s="1"/>
      <c r="N2026" s="1"/>
      <c r="O2026" s="1"/>
      <c r="P2026" s="1"/>
      <c r="Q2026" s="2" t="s">
        <v>10814</v>
      </c>
      <c r="R2026" s="1"/>
      <c r="S2026" s="1"/>
      <c r="T2026" s="1"/>
      <c r="U2026" s="1"/>
      <c r="V2026" s="1"/>
      <c r="W2026" s="1"/>
      <c r="X2026" s="1"/>
      <c r="Y2026" s="1"/>
      <c r="Z2026" s="1"/>
      <c r="AA2026" s="1"/>
      <c r="AB2026" s="1"/>
      <c r="AC2026" s="1"/>
      <c r="AD2026" s="1"/>
      <c r="AE2026" s="1"/>
      <c r="AF2026" s="1"/>
    </row>
    <row r="2027">
      <c r="A2027" s="2" t="s">
        <v>10815</v>
      </c>
      <c r="B2027" s="8"/>
      <c r="C2027" s="8" t="s">
        <v>463</v>
      </c>
      <c r="D2027" s="2" t="s">
        <v>464</v>
      </c>
      <c r="E2027" s="10"/>
      <c r="F2027" s="4" t="b">
        <v>0</v>
      </c>
      <c r="G2027" s="2" t="s">
        <v>10816</v>
      </c>
      <c r="H2027" s="1"/>
      <c r="I2027" s="2" t="s">
        <v>10817</v>
      </c>
      <c r="J2027" s="2" t="s">
        <v>10818</v>
      </c>
      <c r="K2027" s="2"/>
      <c r="L2027" s="1"/>
      <c r="M2027" s="1"/>
      <c r="N2027" s="1"/>
      <c r="O2027" s="1"/>
      <c r="P2027" s="1"/>
      <c r="Q2027" s="2" t="s">
        <v>10819</v>
      </c>
      <c r="R2027" s="1"/>
      <c r="S2027" s="1"/>
      <c r="T2027" s="1"/>
      <c r="U2027" s="1"/>
      <c r="V2027" s="1"/>
      <c r="W2027" s="1"/>
      <c r="X2027" s="1"/>
      <c r="Y2027" s="1"/>
      <c r="Z2027" s="1"/>
      <c r="AA2027" s="1"/>
      <c r="AB2027" s="1"/>
      <c r="AC2027" s="1"/>
      <c r="AD2027" s="1"/>
      <c r="AE2027" s="1"/>
      <c r="AF2027" s="1"/>
    </row>
    <row r="2028">
      <c r="A2028" s="1" t="s">
        <v>10820</v>
      </c>
      <c r="B2028" s="5"/>
      <c r="C2028" s="5" t="s">
        <v>463</v>
      </c>
      <c r="D2028" s="1" t="s">
        <v>523</v>
      </c>
      <c r="E2028" s="6"/>
      <c r="F2028" s="11" t="b">
        <v>0</v>
      </c>
      <c r="G2028" s="2" t="s">
        <v>10821</v>
      </c>
      <c r="H2028" s="1"/>
      <c r="I2028" s="1" t="s">
        <v>10822</v>
      </c>
      <c r="J2028" s="2" t="s">
        <v>10823</v>
      </c>
      <c r="K2028" s="2"/>
      <c r="L2028" s="1"/>
      <c r="M2028" s="1"/>
      <c r="N2028" s="1"/>
      <c r="O2028" s="1"/>
      <c r="P2028" s="1"/>
      <c r="Q2028" s="1" t="s">
        <v>10824</v>
      </c>
      <c r="R2028" s="1"/>
      <c r="S2028" s="1"/>
      <c r="T2028" s="1"/>
      <c r="U2028" s="1"/>
      <c r="V2028" s="1"/>
      <c r="W2028" s="1"/>
      <c r="X2028" s="1"/>
      <c r="Y2028" s="1"/>
      <c r="Z2028" s="1"/>
      <c r="AA2028" s="1"/>
      <c r="AB2028" s="1"/>
      <c r="AC2028" s="1"/>
      <c r="AD2028" s="1"/>
      <c r="AE2028" s="1"/>
      <c r="AF2028" s="1"/>
    </row>
    <row r="2029">
      <c r="A2029" s="1" t="s">
        <v>10825</v>
      </c>
      <c r="B2029" s="5"/>
      <c r="C2029" s="5" t="s">
        <v>463</v>
      </c>
      <c r="D2029" s="2" t="s">
        <v>102</v>
      </c>
      <c r="E2029" s="10"/>
      <c r="F2029" s="11" t="b">
        <v>0</v>
      </c>
      <c r="G2029" s="2" t="s">
        <v>10826</v>
      </c>
      <c r="H2029" s="1"/>
      <c r="I2029" s="2" t="s">
        <v>10827</v>
      </c>
      <c r="J2029" s="1" t="s">
        <v>10828</v>
      </c>
      <c r="K2029" s="1"/>
      <c r="L2029" s="1"/>
      <c r="M2029" s="1"/>
      <c r="N2029" s="1"/>
      <c r="O2029" s="1"/>
      <c r="P2029" s="1"/>
      <c r="Q2029" s="1" t="s">
        <v>10829</v>
      </c>
      <c r="R2029" s="1"/>
      <c r="S2029" s="1"/>
      <c r="T2029" s="1"/>
      <c r="U2029" s="1"/>
      <c r="V2029" s="1"/>
      <c r="W2029" s="1"/>
      <c r="X2029" s="1"/>
      <c r="Y2029" s="1"/>
      <c r="Z2029" s="1"/>
      <c r="AA2029" s="1"/>
      <c r="AB2029" s="1"/>
      <c r="AC2029" s="1"/>
      <c r="AD2029" s="1"/>
      <c r="AE2029" s="1"/>
      <c r="AF2029" s="1"/>
    </row>
    <row r="2030">
      <c r="A2030" s="1" t="s">
        <v>10830</v>
      </c>
      <c r="B2030" s="5"/>
      <c r="C2030" s="5" t="s">
        <v>463</v>
      </c>
      <c r="D2030" s="2" t="s">
        <v>102</v>
      </c>
      <c r="E2030" s="9"/>
      <c r="F2030" s="11" t="b">
        <v>0</v>
      </c>
      <c r="G2030" s="2" t="s">
        <v>10831</v>
      </c>
      <c r="H2030" s="1"/>
      <c r="I2030" s="2" t="s">
        <v>10832</v>
      </c>
      <c r="J2030" s="2" t="s">
        <v>10833</v>
      </c>
      <c r="K2030" s="1"/>
      <c r="L2030" s="1"/>
      <c r="M2030" s="1"/>
      <c r="N2030" s="1"/>
      <c r="O2030" s="1"/>
      <c r="P2030" s="1"/>
      <c r="Q2030" s="1" t="s">
        <v>10834</v>
      </c>
      <c r="R2030" s="1"/>
      <c r="S2030" s="1"/>
      <c r="T2030" s="1"/>
      <c r="U2030" s="1"/>
      <c r="V2030" s="1"/>
      <c r="W2030" s="1"/>
      <c r="X2030" s="1"/>
      <c r="Y2030" s="1"/>
      <c r="Z2030" s="1"/>
      <c r="AA2030" s="1"/>
      <c r="AB2030" s="1"/>
      <c r="AC2030" s="1"/>
      <c r="AD2030" s="1"/>
      <c r="AE2030" s="1"/>
      <c r="AF2030" s="1"/>
    </row>
    <row r="2031">
      <c r="A2031" s="2" t="s">
        <v>10835</v>
      </c>
      <c r="B2031" s="5"/>
      <c r="C2031" s="8" t="s">
        <v>463</v>
      </c>
      <c r="D2031" s="2" t="s">
        <v>102</v>
      </c>
      <c r="E2031" s="7"/>
      <c r="F2031" s="11" t="b">
        <v>0</v>
      </c>
      <c r="G2031" s="2" t="s">
        <v>10836</v>
      </c>
      <c r="H2031" s="1"/>
      <c r="I2031" s="2" t="s">
        <v>10837</v>
      </c>
      <c r="J2031" s="2" t="s">
        <v>10838</v>
      </c>
      <c r="K2031" s="1"/>
      <c r="L2031" s="1"/>
      <c r="M2031" s="1"/>
      <c r="N2031" s="1"/>
      <c r="O2031" s="1"/>
      <c r="P2031" s="1"/>
      <c r="Q2031" s="2" t="s">
        <v>10839</v>
      </c>
      <c r="R2031" s="1"/>
      <c r="S2031" s="1"/>
      <c r="T2031" s="1"/>
      <c r="U2031" s="1"/>
      <c r="V2031" s="1"/>
      <c r="W2031" s="1"/>
      <c r="X2031" s="1"/>
      <c r="Y2031" s="1"/>
      <c r="Z2031" s="1"/>
      <c r="AA2031" s="1"/>
      <c r="AB2031" s="1"/>
      <c r="AC2031" s="1"/>
      <c r="AD2031" s="1"/>
      <c r="AE2031" s="1"/>
      <c r="AF2031" s="1"/>
    </row>
    <row r="2032">
      <c r="A2032" s="2" t="s">
        <v>10840</v>
      </c>
      <c r="B2032" s="5"/>
      <c r="C2032" s="8" t="s">
        <v>463</v>
      </c>
      <c r="D2032" s="2" t="s">
        <v>102</v>
      </c>
      <c r="E2032" s="6"/>
      <c r="F2032" s="11" t="b">
        <v>0</v>
      </c>
      <c r="G2032" s="2" t="s">
        <v>10841</v>
      </c>
      <c r="H2032" s="1"/>
      <c r="I2032" s="2" t="s">
        <v>10842</v>
      </c>
      <c r="J2032" s="2" t="s">
        <v>10843</v>
      </c>
      <c r="K2032" s="1"/>
      <c r="L2032" s="1"/>
      <c r="M2032" s="1"/>
      <c r="N2032" s="1"/>
      <c r="O2032" s="1"/>
      <c r="P2032" s="1"/>
      <c r="Q2032" s="2" t="s">
        <v>10844</v>
      </c>
      <c r="R2032" s="1"/>
      <c r="S2032" s="1"/>
      <c r="T2032" s="1"/>
      <c r="U2032" s="1"/>
      <c r="V2032" s="1"/>
      <c r="W2032" s="1"/>
      <c r="X2032" s="1"/>
      <c r="Y2032" s="1"/>
      <c r="Z2032" s="1"/>
      <c r="AA2032" s="1"/>
      <c r="AB2032" s="1"/>
      <c r="AC2032" s="1"/>
      <c r="AD2032" s="1"/>
      <c r="AE2032" s="1"/>
      <c r="AF2032" s="1"/>
    </row>
    <row r="2033">
      <c r="A2033" s="1" t="s">
        <v>10845</v>
      </c>
      <c r="B2033" s="5"/>
      <c r="C2033" s="5" t="s">
        <v>463</v>
      </c>
      <c r="D2033" s="2" t="s">
        <v>102</v>
      </c>
      <c r="E2033" s="10"/>
      <c r="F2033" s="11" t="b">
        <v>0</v>
      </c>
      <c r="G2033" s="2" t="s">
        <v>10846</v>
      </c>
      <c r="H2033" s="1"/>
      <c r="I2033" s="2" t="s">
        <v>10847</v>
      </c>
      <c r="J2033" s="2" t="s">
        <v>10848</v>
      </c>
      <c r="K2033" s="1"/>
      <c r="L2033" s="1"/>
      <c r="M2033" s="1"/>
      <c r="N2033" s="1"/>
      <c r="O2033" s="1"/>
      <c r="P2033" s="1"/>
      <c r="Q2033" s="1" t="s">
        <v>10849</v>
      </c>
      <c r="R2033" s="1"/>
      <c r="S2033" s="1"/>
      <c r="T2033" s="1"/>
      <c r="U2033" s="1"/>
      <c r="V2033" s="1"/>
      <c r="W2033" s="1"/>
      <c r="X2033" s="1"/>
      <c r="Y2033" s="1"/>
      <c r="Z2033" s="1"/>
      <c r="AA2033" s="1"/>
      <c r="AB2033" s="1"/>
      <c r="AC2033" s="1"/>
      <c r="AD2033" s="1"/>
      <c r="AE2033" s="1"/>
      <c r="AF2033" s="1"/>
    </row>
    <row r="2034">
      <c r="A2034" s="2" t="s">
        <v>10850</v>
      </c>
      <c r="B2034" s="5"/>
      <c r="C2034" s="5" t="s">
        <v>463</v>
      </c>
      <c r="D2034" s="2" t="s">
        <v>102</v>
      </c>
      <c r="E2034" s="9"/>
      <c r="F2034" s="11" t="b">
        <v>0</v>
      </c>
      <c r="G2034" s="2" t="s">
        <v>10851</v>
      </c>
      <c r="H2034" s="1"/>
      <c r="I2034" s="2" t="s">
        <v>10852</v>
      </c>
      <c r="J2034" s="2" t="s">
        <v>10853</v>
      </c>
      <c r="K2034" s="2"/>
      <c r="L2034" s="1"/>
      <c r="M2034" s="1"/>
      <c r="N2034" s="1"/>
      <c r="O2034" s="1"/>
      <c r="P2034" s="1"/>
      <c r="Q2034" s="2" t="s">
        <v>10854</v>
      </c>
      <c r="R2034" s="1"/>
      <c r="S2034" s="1"/>
      <c r="T2034" s="1"/>
      <c r="U2034" s="1"/>
      <c r="V2034" s="1"/>
      <c r="W2034" s="1"/>
      <c r="X2034" s="1"/>
      <c r="Y2034" s="1"/>
      <c r="Z2034" s="1"/>
      <c r="AA2034" s="1"/>
      <c r="AB2034" s="1"/>
      <c r="AC2034" s="1"/>
      <c r="AD2034" s="1"/>
      <c r="AE2034" s="1"/>
      <c r="AF2034" s="1"/>
    </row>
    <row r="2035">
      <c r="A2035" s="1" t="s">
        <v>10855</v>
      </c>
      <c r="B2035" s="5"/>
      <c r="C2035" s="5" t="s">
        <v>463</v>
      </c>
      <c r="D2035" s="2" t="s">
        <v>102</v>
      </c>
      <c r="E2035" s="10"/>
      <c r="F2035" s="11" t="b">
        <v>0</v>
      </c>
      <c r="G2035" s="2" t="s">
        <v>10856</v>
      </c>
      <c r="H2035" s="1"/>
      <c r="I2035" s="2" t="s">
        <v>10857</v>
      </c>
      <c r="J2035" s="2" t="s">
        <v>10858</v>
      </c>
      <c r="K2035" s="2"/>
      <c r="L2035" s="1"/>
      <c r="M2035" s="1"/>
      <c r="N2035" s="1"/>
      <c r="O2035" s="1"/>
      <c r="P2035" s="1"/>
      <c r="Q2035" s="1" t="s">
        <v>10859</v>
      </c>
      <c r="R2035" s="1"/>
      <c r="S2035" s="1"/>
      <c r="T2035" s="1"/>
      <c r="U2035" s="1"/>
      <c r="V2035" s="1"/>
      <c r="W2035" s="1"/>
      <c r="X2035" s="1"/>
      <c r="Y2035" s="1"/>
      <c r="Z2035" s="1"/>
      <c r="AA2035" s="1"/>
      <c r="AB2035" s="1"/>
      <c r="AC2035" s="1"/>
      <c r="AD2035" s="1"/>
      <c r="AE2035" s="1"/>
      <c r="AF2035" s="1"/>
    </row>
    <row r="2036">
      <c r="A2036" s="1" t="s">
        <v>10860</v>
      </c>
      <c r="B2036" s="5"/>
      <c r="C2036" s="5" t="s">
        <v>463</v>
      </c>
      <c r="D2036" s="2" t="s">
        <v>102</v>
      </c>
      <c r="E2036" s="9"/>
      <c r="F2036" s="11" t="b">
        <v>0</v>
      </c>
      <c r="G2036" s="2" t="s">
        <v>10861</v>
      </c>
      <c r="H2036" s="1"/>
      <c r="I2036" s="2" t="s">
        <v>10862</v>
      </c>
      <c r="J2036" s="2" t="s">
        <v>10863</v>
      </c>
      <c r="K2036" s="2"/>
      <c r="L2036" s="1"/>
      <c r="M2036" s="1"/>
      <c r="N2036" s="1"/>
      <c r="O2036" s="1"/>
      <c r="P2036" s="1"/>
      <c r="Q2036" s="1" t="s">
        <v>10864</v>
      </c>
      <c r="R2036" s="1"/>
      <c r="S2036" s="1"/>
      <c r="T2036" s="1"/>
      <c r="U2036" s="1"/>
      <c r="V2036" s="1"/>
      <c r="W2036" s="1"/>
      <c r="X2036" s="1"/>
      <c r="Y2036" s="1"/>
      <c r="Z2036" s="1"/>
      <c r="AA2036" s="1"/>
      <c r="AB2036" s="1"/>
      <c r="AC2036" s="1"/>
      <c r="AD2036" s="1"/>
      <c r="AE2036" s="1"/>
      <c r="AF2036" s="1"/>
    </row>
    <row r="2037">
      <c r="A2037" s="2" t="s">
        <v>10865</v>
      </c>
      <c r="B2037" s="8"/>
      <c r="C2037" s="8" t="s">
        <v>428</v>
      </c>
      <c r="D2037" s="2" t="s">
        <v>102</v>
      </c>
      <c r="E2037" s="10"/>
      <c r="F2037" s="11" t="b">
        <v>0</v>
      </c>
      <c r="G2037" s="2" t="s">
        <v>10866</v>
      </c>
      <c r="H2037" s="1"/>
      <c r="I2037" s="2" t="s">
        <v>10867</v>
      </c>
      <c r="J2037" s="2" t="s">
        <v>10868</v>
      </c>
      <c r="K2037" s="2"/>
      <c r="L2037" s="1"/>
      <c r="M2037" s="1"/>
      <c r="N2037" s="1"/>
      <c r="O2037" s="1"/>
      <c r="P2037" s="2" t="s">
        <v>1905</v>
      </c>
      <c r="Q2037" s="2" t="s">
        <v>10869</v>
      </c>
      <c r="R2037" s="1"/>
      <c r="S2037" s="1"/>
      <c r="T2037" s="2" t="s">
        <v>10870</v>
      </c>
      <c r="U2037" s="1"/>
      <c r="V2037" s="1"/>
      <c r="W2037" s="1"/>
      <c r="X2037" s="1"/>
      <c r="Y2037" s="1"/>
      <c r="Z2037" s="1"/>
      <c r="AA2037" s="1"/>
      <c r="AB2037" s="1"/>
      <c r="AC2037" s="1"/>
      <c r="AD2037" s="1"/>
      <c r="AE2037" s="1"/>
      <c r="AF2037" s="1"/>
    </row>
    <row r="2038">
      <c r="A2038" s="1" t="s">
        <v>10871</v>
      </c>
      <c r="B2038" s="8"/>
      <c r="C2038" s="8" t="s">
        <v>474</v>
      </c>
      <c r="D2038" s="2" t="s">
        <v>475</v>
      </c>
      <c r="E2038" s="9"/>
      <c r="F2038" s="4" t="b">
        <v>1</v>
      </c>
      <c r="G2038" s="2" t="s">
        <v>10872</v>
      </c>
      <c r="H2038" s="1"/>
      <c r="I2038" s="1" t="s">
        <v>10873</v>
      </c>
      <c r="J2038" s="1" t="s">
        <v>10872</v>
      </c>
      <c r="K2038" s="1"/>
      <c r="L2038" s="1"/>
      <c r="M2038" s="1"/>
      <c r="N2038" s="1"/>
      <c r="O2038" s="1"/>
      <c r="P2038" s="1" t="s">
        <v>873</v>
      </c>
      <c r="Q2038" s="2" t="s">
        <v>10874</v>
      </c>
      <c r="R2038" s="1"/>
      <c r="S2038" s="1"/>
      <c r="T2038" s="2" t="s">
        <v>10875</v>
      </c>
      <c r="U2038" s="1"/>
      <c r="V2038" s="1"/>
      <c r="W2038" s="1"/>
      <c r="X2038" s="1"/>
      <c r="Y2038" s="1"/>
      <c r="Z2038" s="1"/>
      <c r="AA2038" s="1"/>
      <c r="AB2038" s="1"/>
      <c r="AC2038" s="1"/>
      <c r="AD2038" s="1"/>
      <c r="AE2038" s="1"/>
      <c r="AF2038" s="1"/>
    </row>
    <row r="2039">
      <c r="A2039" s="2" t="s">
        <v>10876</v>
      </c>
      <c r="B2039" s="8"/>
      <c r="C2039" s="8" t="s">
        <v>428</v>
      </c>
      <c r="D2039" s="2" t="s">
        <v>102</v>
      </c>
      <c r="E2039" s="10"/>
      <c r="F2039" s="11" t="b">
        <v>0</v>
      </c>
      <c r="G2039" s="2" t="s">
        <v>10877</v>
      </c>
      <c r="H2039" s="1"/>
      <c r="I2039" s="2" t="s">
        <v>10878</v>
      </c>
      <c r="J2039" s="2" t="s">
        <v>10879</v>
      </c>
      <c r="K2039" s="2"/>
      <c r="L2039" s="1"/>
      <c r="M2039" s="1"/>
      <c r="N2039" s="1"/>
      <c r="O2039" s="1"/>
      <c r="P2039" s="2" t="s">
        <v>1097</v>
      </c>
      <c r="Q2039" s="2" t="s">
        <v>10880</v>
      </c>
      <c r="R2039" s="1"/>
      <c r="S2039" s="1"/>
      <c r="T2039" s="2" t="s">
        <v>10881</v>
      </c>
      <c r="U2039" s="1"/>
      <c r="V2039" s="1"/>
      <c r="W2039" s="1"/>
      <c r="X2039" s="1"/>
      <c r="Y2039" s="1"/>
      <c r="Z2039" s="1"/>
      <c r="AA2039" s="1"/>
      <c r="AB2039" s="1"/>
      <c r="AC2039" s="1"/>
      <c r="AD2039" s="1"/>
      <c r="AE2039" s="1"/>
      <c r="AF2039" s="1"/>
    </row>
    <row r="2040">
      <c r="A2040" s="1" t="s">
        <v>10882</v>
      </c>
      <c r="B2040" s="5"/>
      <c r="C2040" s="5" t="s">
        <v>428</v>
      </c>
      <c r="D2040" s="2" t="s">
        <v>102</v>
      </c>
      <c r="E2040" s="9"/>
      <c r="F2040" s="4" t="b">
        <v>1</v>
      </c>
      <c r="G2040" s="2" t="s">
        <v>10883</v>
      </c>
      <c r="H2040" s="1"/>
      <c r="I2040" s="1" t="s">
        <v>10884</v>
      </c>
      <c r="J2040" s="2" t="s">
        <v>10885</v>
      </c>
      <c r="K2040" s="2"/>
      <c r="L2040" s="1"/>
      <c r="M2040" s="1"/>
      <c r="N2040" s="1"/>
      <c r="O2040" s="1"/>
      <c r="P2040" s="1"/>
      <c r="Q2040" s="2" t="s">
        <v>10886</v>
      </c>
      <c r="R2040" s="1"/>
      <c r="S2040" s="1"/>
      <c r="T2040" s="1"/>
      <c r="U2040" s="1"/>
      <c r="V2040" s="1"/>
      <c r="W2040" s="1"/>
      <c r="X2040" s="1"/>
      <c r="Y2040" s="1"/>
      <c r="Z2040" s="1"/>
      <c r="AA2040" s="1"/>
      <c r="AB2040" s="1"/>
      <c r="AC2040" s="1"/>
      <c r="AD2040" s="1"/>
      <c r="AE2040" s="1"/>
      <c r="AF2040" s="1"/>
    </row>
    <row r="2041">
      <c r="A2041" s="2" t="s">
        <v>10887</v>
      </c>
      <c r="B2041" s="5"/>
      <c r="C2041" s="5" t="s">
        <v>428</v>
      </c>
      <c r="D2041" s="2" t="s">
        <v>102</v>
      </c>
      <c r="E2041" s="10"/>
      <c r="F2041" s="4" t="b">
        <v>1</v>
      </c>
      <c r="G2041" s="2" t="s">
        <v>10888</v>
      </c>
      <c r="H2041" s="1"/>
      <c r="I2041" s="1" t="s">
        <v>10889</v>
      </c>
      <c r="J2041" s="1" t="s">
        <v>10890</v>
      </c>
      <c r="K2041" s="1"/>
      <c r="L2041" s="1"/>
      <c r="M2041" s="1"/>
      <c r="N2041" s="1"/>
      <c r="O2041" s="1"/>
      <c r="P2041" s="2" t="s">
        <v>2385</v>
      </c>
      <c r="Q2041" s="2" t="s">
        <v>10891</v>
      </c>
      <c r="R2041" s="1"/>
      <c r="S2041" s="1"/>
      <c r="T2041" s="1"/>
      <c r="U2041" s="1"/>
      <c r="V2041" s="1"/>
      <c r="W2041" s="1"/>
      <c r="X2041" s="1"/>
      <c r="Y2041" s="1"/>
      <c r="Z2041" s="1"/>
      <c r="AA2041" s="1"/>
      <c r="AB2041" s="1"/>
      <c r="AC2041" s="1"/>
      <c r="AD2041" s="1"/>
      <c r="AE2041" s="1"/>
      <c r="AF2041" s="1"/>
    </row>
    <row r="2042">
      <c r="A2042" s="2" t="s">
        <v>10892</v>
      </c>
      <c r="B2042" s="8"/>
      <c r="C2042" s="8" t="s">
        <v>463</v>
      </c>
      <c r="D2042" s="2" t="s">
        <v>523</v>
      </c>
      <c r="E2042" s="6"/>
      <c r="F2042" s="11" t="b">
        <v>0</v>
      </c>
      <c r="G2042" s="2" t="s">
        <v>10893</v>
      </c>
      <c r="H2042" s="1"/>
      <c r="I2042" s="2" t="s">
        <v>10894</v>
      </c>
      <c r="J2042" s="2" t="s">
        <v>10895</v>
      </c>
      <c r="K2042" s="1"/>
      <c r="L2042" s="1"/>
      <c r="M2042" s="1"/>
      <c r="N2042" s="1"/>
      <c r="O2042" s="1"/>
      <c r="P2042" s="1"/>
      <c r="Q2042" s="2" t="s">
        <v>10896</v>
      </c>
      <c r="R2042" s="1"/>
      <c r="S2042" s="1"/>
      <c r="T2042" s="1"/>
      <c r="U2042" s="1"/>
      <c r="V2042" s="1"/>
      <c r="W2042" s="1"/>
      <c r="X2042" s="1"/>
      <c r="Y2042" s="1"/>
      <c r="Z2042" s="1"/>
      <c r="AA2042" s="1"/>
      <c r="AB2042" s="1"/>
      <c r="AC2042" s="1"/>
      <c r="AD2042" s="1"/>
      <c r="AE2042" s="1"/>
      <c r="AF2042" s="1"/>
    </row>
    <row r="2043">
      <c r="A2043" s="2" t="s">
        <v>10897</v>
      </c>
      <c r="B2043" s="8"/>
      <c r="C2043" s="8" t="s">
        <v>428</v>
      </c>
      <c r="D2043" s="2" t="s">
        <v>102</v>
      </c>
      <c r="E2043" s="7"/>
      <c r="F2043" s="11" t="b">
        <v>0</v>
      </c>
      <c r="G2043" s="2" t="s">
        <v>10898</v>
      </c>
      <c r="H2043" s="1"/>
      <c r="I2043" s="2" t="s">
        <v>10899</v>
      </c>
      <c r="J2043" s="2" t="s">
        <v>10900</v>
      </c>
      <c r="K2043" s="1"/>
      <c r="L2043" s="1"/>
      <c r="M2043" s="1"/>
      <c r="N2043" s="1"/>
      <c r="O2043" s="1"/>
      <c r="P2043" s="2" t="s">
        <v>770</v>
      </c>
      <c r="Q2043" s="2" t="s">
        <v>10901</v>
      </c>
      <c r="R2043" s="1"/>
      <c r="S2043" s="1"/>
      <c r="T2043" s="2" t="s">
        <v>10902</v>
      </c>
      <c r="U2043" s="1"/>
      <c r="V2043" s="1"/>
      <c r="W2043" s="1"/>
      <c r="X2043" s="1"/>
      <c r="Y2043" s="1"/>
      <c r="Z2043" s="1"/>
      <c r="AA2043" s="1"/>
      <c r="AB2043" s="1"/>
      <c r="AC2043" s="1"/>
      <c r="AD2043" s="1"/>
      <c r="AE2043" s="1"/>
      <c r="AF2043" s="1"/>
    </row>
    <row r="2044">
      <c r="A2044" s="2" t="s">
        <v>10903</v>
      </c>
      <c r="B2044" s="8"/>
      <c r="C2044" s="8" t="s">
        <v>428</v>
      </c>
      <c r="D2044" s="2" t="s">
        <v>102</v>
      </c>
      <c r="E2044" s="9"/>
      <c r="F2044" s="11" t="b">
        <v>0</v>
      </c>
      <c r="G2044" s="2" t="s">
        <v>10904</v>
      </c>
      <c r="H2044" s="1"/>
      <c r="I2044" s="2" t="s">
        <v>10905</v>
      </c>
      <c r="J2044" s="2" t="s">
        <v>10906</v>
      </c>
      <c r="K2044" s="2"/>
      <c r="L2044" s="1"/>
      <c r="M2044" s="1"/>
      <c r="N2044" s="1"/>
      <c r="O2044" s="1"/>
      <c r="P2044" s="2" t="s">
        <v>10907</v>
      </c>
      <c r="Q2044" s="2" t="s">
        <v>10908</v>
      </c>
      <c r="R2044" s="1"/>
      <c r="S2044" s="1"/>
      <c r="T2044" s="2" t="s">
        <v>10909</v>
      </c>
      <c r="U2044" s="1"/>
      <c r="V2044" s="1"/>
      <c r="W2044" s="1"/>
      <c r="X2044" s="1"/>
      <c r="Y2044" s="1"/>
      <c r="Z2044" s="1"/>
      <c r="AA2044" s="1"/>
      <c r="AB2044" s="1"/>
      <c r="AC2044" s="1"/>
      <c r="AD2044" s="1"/>
      <c r="AE2044" s="1"/>
      <c r="AF2044" s="1"/>
    </row>
    <row r="2045">
      <c r="A2045" s="2" t="s">
        <v>10910</v>
      </c>
      <c r="B2045" s="8"/>
      <c r="C2045" s="8" t="s">
        <v>428</v>
      </c>
      <c r="D2045" s="2" t="s">
        <v>464</v>
      </c>
      <c r="E2045" s="10"/>
      <c r="F2045" s="4" t="b">
        <v>1</v>
      </c>
      <c r="G2045" s="2" t="s">
        <v>10911</v>
      </c>
      <c r="H2045" s="1"/>
      <c r="I2045" s="2" t="s">
        <v>10912</v>
      </c>
      <c r="J2045" s="2" t="s">
        <v>10913</v>
      </c>
      <c r="K2045" s="2"/>
      <c r="L2045" s="1"/>
      <c r="M2045" s="1"/>
      <c r="N2045" s="1"/>
      <c r="O2045" s="1"/>
      <c r="P2045" s="2" t="s">
        <v>5072</v>
      </c>
      <c r="Q2045" s="2" t="s">
        <v>10914</v>
      </c>
      <c r="R2045" s="1"/>
      <c r="S2045" s="1"/>
      <c r="T2045" s="1"/>
      <c r="U2045" s="1"/>
      <c r="V2045" s="1"/>
      <c r="W2045" s="1"/>
      <c r="X2045" s="1"/>
      <c r="Y2045" s="1"/>
      <c r="Z2045" s="1"/>
      <c r="AA2045" s="1"/>
      <c r="AB2045" s="1"/>
      <c r="AC2045" s="1"/>
      <c r="AD2045" s="1"/>
      <c r="AE2045" s="1"/>
      <c r="AF2045" s="1"/>
    </row>
    <row r="2046">
      <c r="A2046" s="2" t="s">
        <v>10915</v>
      </c>
      <c r="B2046" s="8"/>
      <c r="C2046" s="8" t="s">
        <v>428</v>
      </c>
      <c r="D2046" s="2" t="s">
        <v>1156</v>
      </c>
      <c r="E2046" s="9"/>
      <c r="F2046" s="4" t="b">
        <v>1</v>
      </c>
      <c r="G2046" s="2" t="s">
        <v>10916</v>
      </c>
      <c r="H2046" s="1"/>
      <c r="I2046" s="2" t="s">
        <v>10917</v>
      </c>
      <c r="J2046" s="2" t="s">
        <v>10918</v>
      </c>
      <c r="K2046" s="2"/>
      <c r="L2046" s="1"/>
      <c r="M2046" s="1"/>
      <c r="N2046" s="1"/>
      <c r="O2046" s="1"/>
      <c r="P2046" s="2" t="s">
        <v>1459</v>
      </c>
      <c r="Q2046" s="2" t="s">
        <v>10919</v>
      </c>
      <c r="R2046" s="1"/>
      <c r="S2046" s="1"/>
      <c r="T2046" s="1"/>
      <c r="U2046" s="1"/>
      <c r="V2046" s="1"/>
      <c r="W2046" s="1"/>
      <c r="X2046" s="1"/>
      <c r="Y2046" s="1"/>
      <c r="Z2046" s="1"/>
      <c r="AA2046" s="1"/>
      <c r="AB2046" s="1"/>
      <c r="AC2046" s="1"/>
      <c r="AD2046" s="1"/>
      <c r="AE2046" s="1"/>
      <c r="AF2046" s="1"/>
    </row>
    <row r="2047">
      <c r="A2047" s="2" t="s">
        <v>10920</v>
      </c>
      <c r="B2047" s="8"/>
      <c r="C2047" s="8" t="s">
        <v>463</v>
      </c>
      <c r="D2047" s="2" t="s">
        <v>523</v>
      </c>
      <c r="E2047" s="7"/>
      <c r="F2047" s="11" t="b">
        <v>0</v>
      </c>
      <c r="G2047" s="2" t="s">
        <v>10921</v>
      </c>
      <c r="H2047" s="1"/>
      <c r="I2047" s="2" t="s">
        <v>10922</v>
      </c>
      <c r="J2047" s="2" t="s">
        <v>10923</v>
      </c>
      <c r="K2047" s="1"/>
      <c r="L2047" s="1"/>
      <c r="M2047" s="1"/>
      <c r="N2047" s="1"/>
      <c r="O2047" s="1"/>
      <c r="P2047" s="1"/>
      <c r="Q2047" s="2" t="s">
        <v>10924</v>
      </c>
      <c r="R2047" s="1"/>
      <c r="S2047" s="1"/>
      <c r="T2047" s="1"/>
      <c r="U2047" s="1"/>
      <c r="V2047" s="1"/>
      <c r="W2047" s="1"/>
      <c r="X2047" s="1"/>
      <c r="Y2047" s="1"/>
      <c r="Z2047" s="1"/>
      <c r="AA2047" s="1"/>
      <c r="AB2047" s="1"/>
      <c r="AC2047" s="1"/>
      <c r="AD2047" s="1"/>
      <c r="AE2047" s="1"/>
      <c r="AF2047" s="1"/>
    </row>
    <row r="2048">
      <c r="A2048" s="1" t="s">
        <v>10925</v>
      </c>
      <c r="B2048" s="5"/>
      <c r="C2048" s="5" t="s">
        <v>428</v>
      </c>
      <c r="D2048" s="2" t="s">
        <v>102</v>
      </c>
      <c r="E2048" s="9"/>
      <c r="F2048" s="4" t="b">
        <v>1</v>
      </c>
      <c r="G2048" s="2" t="s">
        <v>10926</v>
      </c>
      <c r="H2048" s="1"/>
      <c r="I2048" s="1" t="s">
        <v>10927</v>
      </c>
      <c r="J2048" s="2" t="s">
        <v>10928</v>
      </c>
      <c r="K2048" s="2"/>
      <c r="L2048" s="1"/>
      <c r="M2048" s="1"/>
      <c r="N2048" s="1"/>
      <c r="O2048" s="1"/>
      <c r="P2048" s="1" t="s">
        <v>1594</v>
      </c>
      <c r="Q2048" s="2" t="s">
        <v>10929</v>
      </c>
      <c r="R2048" s="1"/>
      <c r="S2048" s="1"/>
      <c r="T2048" s="2" t="s">
        <v>10930</v>
      </c>
      <c r="U2048" s="1"/>
      <c r="V2048" s="1"/>
      <c r="W2048" s="1"/>
      <c r="X2048" s="1"/>
      <c r="Y2048" s="1"/>
      <c r="Z2048" s="1"/>
      <c r="AA2048" s="1"/>
      <c r="AB2048" s="1"/>
      <c r="AC2048" s="1"/>
      <c r="AD2048" s="1"/>
      <c r="AE2048" s="1"/>
      <c r="AF2048" s="1"/>
    </row>
    <row r="2049">
      <c r="A2049" s="2" t="s">
        <v>10931</v>
      </c>
      <c r="B2049" s="8"/>
      <c r="C2049" s="8" t="s">
        <v>463</v>
      </c>
      <c r="D2049" s="2" t="s">
        <v>102</v>
      </c>
      <c r="E2049" s="7"/>
      <c r="F2049" s="11" t="b">
        <v>0</v>
      </c>
      <c r="G2049" s="2" t="s">
        <v>10932</v>
      </c>
      <c r="H2049" s="1"/>
      <c r="I2049" s="2" t="s">
        <v>10933</v>
      </c>
      <c r="J2049" s="2" t="s">
        <v>10934</v>
      </c>
      <c r="K2049" s="1"/>
      <c r="L2049" s="1"/>
      <c r="M2049" s="1"/>
      <c r="N2049" s="1"/>
      <c r="O2049" s="1"/>
      <c r="P2049" s="1"/>
      <c r="Q2049" s="2" t="s">
        <v>10935</v>
      </c>
      <c r="R2049" s="1"/>
      <c r="S2049" s="1"/>
      <c r="T2049" s="2" t="s">
        <v>10936</v>
      </c>
      <c r="U2049" s="1"/>
      <c r="V2049" s="1"/>
      <c r="W2049" s="1"/>
      <c r="X2049" s="1"/>
      <c r="Y2049" s="1"/>
      <c r="Z2049" s="1"/>
      <c r="AA2049" s="1"/>
      <c r="AB2049" s="1"/>
      <c r="AC2049" s="1"/>
      <c r="AD2049" s="1"/>
      <c r="AE2049" s="1"/>
      <c r="AF2049" s="1"/>
    </row>
    <row r="2050">
      <c r="A2050" s="2" t="s">
        <v>10937</v>
      </c>
      <c r="B2050" s="8"/>
      <c r="C2050" s="8" t="s">
        <v>428</v>
      </c>
      <c r="D2050" s="2" t="s">
        <v>102</v>
      </c>
      <c r="E2050" s="6"/>
      <c r="F2050" s="11" t="b">
        <v>0</v>
      </c>
      <c r="G2050" s="2" t="s">
        <v>10938</v>
      </c>
      <c r="H2050" s="1"/>
      <c r="I2050" s="2" t="s">
        <v>10939</v>
      </c>
      <c r="J2050" s="2" t="s">
        <v>10940</v>
      </c>
      <c r="K2050" s="1"/>
      <c r="L2050" s="1"/>
      <c r="M2050" s="1"/>
      <c r="N2050" s="1"/>
      <c r="O2050" s="1"/>
      <c r="P2050" s="2" t="s">
        <v>3591</v>
      </c>
      <c r="Q2050" s="2" t="s">
        <v>10941</v>
      </c>
      <c r="R2050" s="1"/>
      <c r="S2050" s="1"/>
      <c r="T2050" s="2" t="s">
        <v>10942</v>
      </c>
      <c r="U2050" s="1"/>
      <c r="V2050" s="1"/>
      <c r="W2050" s="1"/>
      <c r="X2050" s="1"/>
      <c r="Y2050" s="1"/>
      <c r="Z2050" s="1"/>
      <c r="AA2050" s="1"/>
      <c r="AB2050" s="1"/>
      <c r="AC2050" s="1"/>
      <c r="AD2050" s="1"/>
      <c r="AE2050" s="1"/>
      <c r="AF2050" s="1"/>
    </row>
    <row r="2051">
      <c r="A2051" s="1" t="s">
        <v>10943</v>
      </c>
      <c r="B2051" s="5"/>
      <c r="C2051" s="5" t="s">
        <v>428</v>
      </c>
      <c r="D2051" s="1" t="s">
        <v>523</v>
      </c>
      <c r="E2051" s="7"/>
      <c r="F2051" s="4" t="b">
        <v>1</v>
      </c>
      <c r="G2051" s="2" t="s">
        <v>10944</v>
      </c>
      <c r="H2051" s="1"/>
      <c r="I2051" s="1" t="s">
        <v>10945</v>
      </c>
      <c r="J2051" s="2" t="s">
        <v>10946</v>
      </c>
      <c r="K2051" s="2"/>
      <c r="L2051" s="1"/>
      <c r="M2051" s="1"/>
      <c r="N2051" s="1"/>
      <c r="O2051" s="1"/>
      <c r="P2051" s="1"/>
      <c r="Q2051" s="1" t="s">
        <v>10947</v>
      </c>
      <c r="R2051" s="1"/>
      <c r="S2051" s="1"/>
      <c r="T2051" s="1"/>
      <c r="U2051" s="1"/>
      <c r="V2051" s="1"/>
      <c r="W2051" s="1"/>
      <c r="X2051" s="1"/>
      <c r="Y2051" s="1"/>
      <c r="Z2051" s="1"/>
      <c r="AA2051" s="1"/>
      <c r="AB2051" s="1"/>
      <c r="AC2051" s="1"/>
      <c r="AD2051" s="1"/>
      <c r="AE2051" s="1"/>
      <c r="AF2051" s="1"/>
    </row>
    <row r="2052">
      <c r="A2052" s="1" t="s">
        <v>10948</v>
      </c>
      <c r="B2052" s="5"/>
      <c r="C2052" s="5" t="s">
        <v>463</v>
      </c>
      <c r="D2052" s="2" t="s">
        <v>102</v>
      </c>
      <c r="E2052" s="9"/>
      <c r="F2052" s="11" t="b">
        <v>0</v>
      </c>
      <c r="G2052" s="2" t="s">
        <v>10949</v>
      </c>
      <c r="H2052" s="1"/>
      <c r="I2052" s="2" t="s">
        <v>10950</v>
      </c>
      <c r="J2052" s="2" t="s">
        <v>10951</v>
      </c>
      <c r="K2052" s="2"/>
      <c r="L2052" s="1"/>
      <c r="M2052" s="1"/>
      <c r="N2052" s="1"/>
      <c r="O2052" s="1"/>
      <c r="P2052" s="1"/>
      <c r="Q2052" s="1" t="s">
        <v>10952</v>
      </c>
      <c r="R2052" s="1"/>
      <c r="S2052" s="1"/>
      <c r="T2052" s="1"/>
      <c r="U2052" s="1"/>
      <c r="V2052" s="1"/>
      <c r="W2052" s="1"/>
      <c r="X2052" s="1"/>
      <c r="Y2052" s="1"/>
      <c r="Z2052" s="1"/>
      <c r="AA2052" s="1"/>
      <c r="AB2052" s="1"/>
      <c r="AC2052" s="1"/>
      <c r="AD2052" s="1"/>
      <c r="AE2052" s="1"/>
      <c r="AF2052" s="1"/>
    </row>
    <row r="2053">
      <c r="A2053" s="1" t="s">
        <v>10953</v>
      </c>
      <c r="B2053" s="5"/>
      <c r="C2053" s="5" t="s">
        <v>428</v>
      </c>
      <c r="D2053" s="2" t="s">
        <v>102</v>
      </c>
      <c r="E2053" s="10"/>
      <c r="F2053" s="4" t="b">
        <v>1</v>
      </c>
      <c r="G2053" s="2" t="s">
        <v>10954</v>
      </c>
      <c r="H2053" s="1"/>
      <c r="I2053" s="1" t="s">
        <v>10955</v>
      </c>
      <c r="J2053" s="2" t="s">
        <v>10956</v>
      </c>
      <c r="K2053" s="2"/>
      <c r="L2053" s="1"/>
      <c r="M2053" s="1"/>
      <c r="N2053" s="1"/>
      <c r="O2053" s="1"/>
      <c r="P2053" s="1"/>
      <c r="Q2053" s="2" t="s">
        <v>10957</v>
      </c>
      <c r="R2053" s="1"/>
      <c r="S2053" s="1"/>
      <c r="T2053" s="2" t="s">
        <v>10958</v>
      </c>
      <c r="U2053" s="1"/>
      <c r="V2053" s="1"/>
      <c r="W2053" s="1"/>
      <c r="X2053" s="1"/>
      <c r="Y2053" s="1"/>
      <c r="Z2053" s="1"/>
      <c r="AA2053" s="1"/>
      <c r="AB2053" s="1"/>
      <c r="AC2053" s="1"/>
      <c r="AD2053" s="1"/>
      <c r="AE2053" s="1"/>
      <c r="AF2053" s="1"/>
    </row>
    <row r="2054">
      <c r="A2054" s="1" t="s">
        <v>10959</v>
      </c>
      <c r="B2054" s="5"/>
      <c r="C2054" s="5" t="s">
        <v>428</v>
      </c>
      <c r="D2054" s="2" t="s">
        <v>102</v>
      </c>
      <c r="E2054" s="9"/>
      <c r="F2054" s="4" t="b">
        <v>1</v>
      </c>
      <c r="G2054" s="2" t="s">
        <v>10960</v>
      </c>
      <c r="H2054" s="1"/>
      <c r="I2054" s="1" t="s">
        <v>10961</v>
      </c>
      <c r="J2054" s="1" t="s">
        <v>10962</v>
      </c>
      <c r="K2054" s="1"/>
      <c r="L2054" s="1"/>
      <c r="M2054" s="1"/>
      <c r="N2054" s="1"/>
      <c r="O2054" s="1"/>
      <c r="P2054" s="2" t="s">
        <v>770</v>
      </c>
      <c r="Q2054" s="2" t="s">
        <v>10963</v>
      </c>
      <c r="R2054" s="1"/>
      <c r="S2054" s="1"/>
      <c r="T2054" s="2" t="s">
        <v>10964</v>
      </c>
      <c r="U2054" s="1"/>
      <c r="V2054" s="1"/>
      <c r="W2054" s="1"/>
      <c r="X2054" s="1"/>
      <c r="Y2054" s="1"/>
      <c r="Z2054" s="1"/>
      <c r="AA2054" s="1"/>
      <c r="AB2054" s="1"/>
      <c r="AC2054" s="1"/>
      <c r="AD2054" s="1"/>
      <c r="AE2054" s="1"/>
      <c r="AF2054" s="1"/>
    </row>
    <row r="2055">
      <c r="A2055" s="1" t="s">
        <v>10965</v>
      </c>
      <c r="B2055" s="5"/>
      <c r="C2055" s="5" t="s">
        <v>428</v>
      </c>
      <c r="D2055" s="19" t="s">
        <v>630</v>
      </c>
      <c r="E2055" s="10"/>
      <c r="F2055" s="4" t="b">
        <v>1</v>
      </c>
      <c r="G2055" s="2" t="s">
        <v>10966</v>
      </c>
      <c r="H2055" s="1"/>
      <c r="I2055" s="1" t="s">
        <v>8504</v>
      </c>
      <c r="J2055" s="1" t="s">
        <v>10967</v>
      </c>
      <c r="K2055" s="1"/>
      <c r="L2055" s="1"/>
      <c r="M2055" s="1"/>
      <c r="N2055" s="1"/>
      <c r="O2055" s="1"/>
      <c r="P2055" s="1"/>
      <c r="Q2055" s="2" t="s">
        <v>10968</v>
      </c>
      <c r="R2055" s="1"/>
      <c r="S2055" s="1"/>
      <c r="T2055" s="1"/>
      <c r="U2055" s="1"/>
      <c r="V2055" s="1"/>
      <c r="W2055" s="1"/>
      <c r="X2055" s="1"/>
      <c r="Y2055" s="1"/>
      <c r="Z2055" s="1"/>
      <c r="AA2055" s="1"/>
      <c r="AB2055" s="1"/>
      <c r="AC2055" s="1"/>
      <c r="AD2055" s="1"/>
      <c r="AE2055" s="1"/>
      <c r="AF2055" s="1"/>
    </row>
    <row r="2056">
      <c r="A2056" s="2" t="s">
        <v>10969</v>
      </c>
      <c r="B2056" s="8"/>
      <c r="C2056" s="8" t="s">
        <v>463</v>
      </c>
      <c r="D2056" s="2" t="s">
        <v>102</v>
      </c>
      <c r="E2056" s="9"/>
      <c r="F2056" s="11" t="b">
        <v>0</v>
      </c>
      <c r="G2056" s="2" t="s">
        <v>10970</v>
      </c>
      <c r="H2056" s="1"/>
      <c r="I2056" s="2" t="s">
        <v>10971</v>
      </c>
      <c r="J2056" s="2" t="s">
        <v>10972</v>
      </c>
      <c r="K2056" s="2"/>
      <c r="L2056" s="1"/>
      <c r="M2056" s="1"/>
      <c r="N2056" s="1"/>
      <c r="O2056" s="1"/>
      <c r="P2056" s="1"/>
      <c r="Q2056" s="2" t="s">
        <v>10973</v>
      </c>
      <c r="R2056" s="1"/>
      <c r="S2056" s="1"/>
      <c r="T2056" s="2" t="s">
        <v>10974</v>
      </c>
      <c r="U2056" s="1"/>
      <c r="V2056" s="1"/>
      <c r="W2056" s="1"/>
      <c r="X2056" s="1"/>
      <c r="Y2056" s="1"/>
      <c r="Z2056" s="1"/>
      <c r="AA2056" s="1"/>
      <c r="AB2056" s="1"/>
      <c r="AC2056" s="1"/>
      <c r="AD2056" s="1"/>
      <c r="AE2056" s="1"/>
      <c r="AF2056" s="1"/>
    </row>
    <row r="2057">
      <c r="A2057" s="2" t="s">
        <v>10975</v>
      </c>
      <c r="B2057" s="8"/>
      <c r="C2057" s="8" t="s">
        <v>463</v>
      </c>
      <c r="D2057" s="2" t="s">
        <v>102</v>
      </c>
      <c r="E2057" s="7"/>
      <c r="F2057" s="11" t="b">
        <v>0</v>
      </c>
      <c r="G2057" s="2" t="s">
        <v>10976</v>
      </c>
      <c r="H2057" s="1"/>
      <c r="I2057" s="2" t="s">
        <v>10977</v>
      </c>
      <c r="J2057" s="2" t="s">
        <v>10978</v>
      </c>
      <c r="K2057" s="1"/>
      <c r="L2057" s="1"/>
      <c r="M2057" s="1"/>
      <c r="N2057" s="1"/>
      <c r="O2057" s="1"/>
      <c r="P2057" s="1"/>
      <c r="Q2057" s="2" t="s">
        <v>10979</v>
      </c>
      <c r="R2057" s="1"/>
      <c r="S2057" s="1"/>
      <c r="T2057" s="1"/>
      <c r="U2057" s="1"/>
      <c r="V2057" s="1"/>
      <c r="W2057" s="1"/>
      <c r="X2057" s="1"/>
      <c r="Y2057" s="1"/>
      <c r="Z2057" s="1"/>
      <c r="AA2057" s="1"/>
      <c r="AB2057" s="1"/>
      <c r="AC2057" s="1"/>
      <c r="AD2057" s="1"/>
      <c r="AE2057" s="1"/>
      <c r="AF2057" s="1"/>
    </row>
    <row r="2058">
      <c r="A2058" s="1" t="s">
        <v>10980</v>
      </c>
      <c r="B2058" s="5"/>
      <c r="C2058" s="5" t="s">
        <v>428</v>
      </c>
      <c r="D2058" s="19" t="s">
        <v>630</v>
      </c>
      <c r="E2058" s="9"/>
      <c r="F2058" s="4" t="b">
        <v>1</v>
      </c>
      <c r="G2058" s="2" t="s">
        <v>10981</v>
      </c>
      <c r="H2058" s="1"/>
      <c r="I2058" s="1" t="s">
        <v>10982</v>
      </c>
      <c r="J2058" s="1" t="s">
        <v>10983</v>
      </c>
      <c r="K2058" s="1"/>
      <c r="L2058" s="1"/>
      <c r="M2058" s="1"/>
      <c r="N2058" s="1"/>
      <c r="O2058" s="1"/>
      <c r="P2058" s="2"/>
      <c r="Q2058" s="2" t="s">
        <v>10984</v>
      </c>
      <c r="R2058" s="1"/>
      <c r="S2058" s="1"/>
      <c r="T2058" s="1"/>
      <c r="U2058" s="1"/>
      <c r="V2058" s="1"/>
      <c r="W2058" s="1"/>
      <c r="X2058" s="1"/>
      <c r="Y2058" s="1"/>
      <c r="Z2058" s="1"/>
      <c r="AA2058" s="1"/>
      <c r="AB2058" s="1"/>
      <c r="AC2058" s="1"/>
      <c r="AD2058" s="1"/>
      <c r="AE2058" s="1"/>
      <c r="AF2058" s="1"/>
    </row>
    <row r="2059">
      <c r="A2059" s="1" t="s">
        <v>10985</v>
      </c>
      <c r="B2059" s="5"/>
      <c r="C2059" s="5" t="s">
        <v>428</v>
      </c>
      <c r="D2059" s="2" t="s">
        <v>102</v>
      </c>
      <c r="E2059" s="10"/>
      <c r="F2059" s="4" t="b">
        <v>1</v>
      </c>
      <c r="G2059" s="2" t="s">
        <v>10986</v>
      </c>
      <c r="H2059" s="1"/>
      <c r="I2059" s="1" t="s">
        <v>10987</v>
      </c>
      <c r="J2059" s="1" t="s">
        <v>10988</v>
      </c>
      <c r="K2059" s="1"/>
      <c r="L2059" s="1"/>
      <c r="M2059" s="1"/>
      <c r="N2059" s="1"/>
      <c r="O2059" s="1"/>
      <c r="P2059" s="1" t="s">
        <v>4831</v>
      </c>
      <c r="Q2059" s="2" t="s">
        <v>10989</v>
      </c>
      <c r="R2059" s="1"/>
      <c r="S2059" s="1"/>
      <c r="T2059" s="2" t="s">
        <v>10990</v>
      </c>
      <c r="U2059" s="1"/>
      <c r="V2059" s="1"/>
      <c r="W2059" s="1"/>
      <c r="X2059" s="1"/>
      <c r="Y2059" s="1"/>
      <c r="Z2059" s="1"/>
      <c r="AA2059" s="1"/>
      <c r="AB2059" s="1"/>
      <c r="AC2059" s="1"/>
      <c r="AD2059" s="1"/>
      <c r="AE2059" s="1"/>
      <c r="AF2059" s="1"/>
    </row>
    <row r="2060">
      <c r="A2060" s="2" t="s">
        <v>10991</v>
      </c>
      <c r="B2060" s="8"/>
      <c r="C2060" s="8" t="s">
        <v>463</v>
      </c>
      <c r="D2060" s="2" t="s">
        <v>102</v>
      </c>
      <c r="E2060" s="6"/>
      <c r="F2060" s="11" t="b">
        <v>0</v>
      </c>
      <c r="G2060" s="2" t="s">
        <v>10992</v>
      </c>
      <c r="H2060" s="1"/>
      <c r="I2060" s="2" t="s">
        <v>10993</v>
      </c>
      <c r="J2060" s="2" t="s">
        <v>10994</v>
      </c>
      <c r="K2060" s="1"/>
      <c r="L2060" s="1"/>
      <c r="M2060" s="1"/>
      <c r="N2060" s="1"/>
      <c r="O2060" s="1"/>
      <c r="P2060" s="1"/>
      <c r="Q2060" s="2" t="s">
        <v>10995</v>
      </c>
      <c r="R2060" s="1"/>
      <c r="S2060" s="1"/>
      <c r="T2060" s="2" t="s">
        <v>10996</v>
      </c>
      <c r="U2060" s="1"/>
      <c r="V2060" s="1"/>
      <c r="W2060" s="1"/>
      <c r="X2060" s="1"/>
      <c r="Y2060" s="1"/>
      <c r="Z2060" s="1"/>
      <c r="AA2060" s="1"/>
      <c r="AB2060" s="1"/>
      <c r="AC2060" s="1"/>
      <c r="AD2060" s="1"/>
      <c r="AE2060" s="1"/>
      <c r="AF2060" s="1"/>
    </row>
    <row r="2061">
      <c r="A2061" s="2" t="s">
        <v>10997</v>
      </c>
      <c r="B2061" s="8"/>
      <c r="C2061" s="8" t="s">
        <v>428</v>
      </c>
      <c r="D2061" s="2" t="s">
        <v>102</v>
      </c>
      <c r="E2061" s="10"/>
      <c r="F2061" s="4" t="b">
        <v>1</v>
      </c>
      <c r="G2061" s="2" t="s">
        <v>10998</v>
      </c>
      <c r="H2061" s="1"/>
      <c r="I2061" s="2" t="s">
        <v>10999</v>
      </c>
      <c r="J2061" s="2" t="s">
        <v>11000</v>
      </c>
      <c r="K2061" s="2"/>
      <c r="L2061" s="1"/>
      <c r="M2061" s="1"/>
      <c r="N2061" s="1"/>
      <c r="O2061" s="1"/>
      <c r="P2061" s="2" t="s">
        <v>458</v>
      </c>
      <c r="Q2061" s="2" t="s">
        <v>11001</v>
      </c>
      <c r="R2061" s="1"/>
      <c r="S2061" s="1"/>
      <c r="T2061" s="2" t="s">
        <v>11002</v>
      </c>
      <c r="U2061" s="1"/>
      <c r="V2061" s="1"/>
      <c r="W2061" s="1"/>
      <c r="X2061" s="1"/>
      <c r="Y2061" s="1"/>
      <c r="Z2061" s="1"/>
      <c r="AA2061" s="1"/>
      <c r="AB2061" s="1"/>
      <c r="AC2061" s="1"/>
      <c r="AD2061" s="1"/>
      <c r="AE2061" s="1"/>
      <c r="AF2061" s="1"/>
    </row>
    <row r="2062">
      <c r="A2062" s="2" t="s">
        <v>11003</v>
      </c>
      <c r="B2062" s="8"/>
      <c r="C2062" s="8" t="s">
        <v>463</v>
      </c>
      <c r="D2062" s="2" t="s">
        <v>523</v>
      </c>
      <c r="E2062" s="6"/>
      <c r="F2062" s="11"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463</v>
      </c>
      <c r="D2063" s="2" t="s">
        <v>102</v>
      </c>
      <c r="E2063" s="7"/>
      <c r="F2063" s="11" t="b">
        <v>0</v>
      </c>
      <c r="G2063" s="2" t="s">
        <v>11009</v>
      </c>
      <c r="H2063" s="1"/>
      <c r="I2063" s="2" t="s">
        <v>11010</v>
      </c>
      <c r="J2063" s="2" t="s">
        <v>11011</v>
      </c>
      <c r="K2063" s="1"/>
      <c r="L2063" s="1"/>
      <c r="M2063" s="1"/>
      <c r="N2063" s="1"/>
      <c r="O2063" s="1"/>
      <c r="P2063" s="1"/>
      <c r="Q2063" s="2" t="s">
        <v>11012</v>
      </c>
      <c r="R2063" s="1"/>
      <c r="S2063" s="1"/>
      <c r="T2063" s="2" t="s">
        <v>11013</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5072</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3666</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4831</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4077</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5072</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8686</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8465</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5072</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9123</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12214</v>
      </c>
      <c r="H2292" s="1"/>
      <c r="I2292" s="1" t="s">
        <v>12215</v>
      </c>
      <c r="J2292" s="1" t="s">
        <v>12216</v>
      </c>
      <c r="K2292" s="1"/>
      <c r="L2292" s="1"/>
      <c r="M2292" s="1"/>
      <c r="N2292" s="1"/>
      <c r="O2292" s="1"/>
      <c r="P2292" s="2" t="s">
        <v>8465</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9378</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4239</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4239</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4239</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4239</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4239</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4239</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4239</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4239</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4239</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4239</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4239</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4239</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4239</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4239</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4239</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4239</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4239</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4239</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4239</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4239</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4239</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4239</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4239</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4239</v>
      </c>
      <c r="E2364" s="9"/>
      <c r="F2364" s="11" t="b">
        <v>0</v>
      </c>
      <c r="G2364" s="2" t="s">
        <v>6521</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4239</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4239</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4239</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4239</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4239</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4239</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4239</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4239</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4239</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4239</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4239</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4239</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4239</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4239</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4239</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4239</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4239</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4239</v>
      </c>
      <c r="E2393" s="7"/>
      <c r="F2393" s="11" t="b">
        <v>0</v>
      </c>
      <c r="G2393" s="2" t="s">
        <v>10049</v>
      </c>
      <c r="H2393" s="1"/>
      <c r="I2393" s="2" t="s">
        <v>10050</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4239</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4239</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4239</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4239</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4239</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4239</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4239</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4239</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4239</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4239</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4239</v>
      </c>
      <c r="E2412" s="9"/>
      <c r="F2412" s="11" t="b">
        <v>0</v>
      </c>
      <c r="G2412" s="2" t="s">
        <v>6563</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4239</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4239</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4239</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4239</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4239</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4239</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4239</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4239</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6452</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6947</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4239</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10143</v>
      </c>
      <c r="N2518" s="2" t="s">
        <v>10142</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10142</v>
      </c>
      <c r="B2522" s="8"/>
      <c r="C2522" s="8" t="s">
        <v>463</v>
      </c>
      <c r="D2522" s="2" t="s">
        <v>523</v>
      </c>
      <c r="E2522" s="9"/>
      <c r="F2522" s="11" t="b">
        <v>0</v>
      </c>
      <c r="G2522" s="2" t="s">
        <v>13386</v>
      </c>
      <c r="H2522" s="1"/>
      <c r="I2522" s="2" t="s">
        <v>13387</v>
      </c>
      <c r="J2522" s="2" t="s">
        <v>13388</v>
      </c>
      <c r="K2522" s="2"/>
      <c r="L2522" s="1"/>
      <c r="M2522" s="2" t="s">
        <v>10138</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3563</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5072</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4791</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9718</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4239</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4239</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4239</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4239</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4239</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9378</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4077</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4239</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4239</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4239</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4239</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3953</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4831</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4831</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14488</v>
      </c>
      <c r="H2743" s="1"/>
      <c r="I2743" s="1" t="s">
        <v>14489</v>
      </c>
      <c r="J2743" s="2" t="s">
        <v>14490</v>
      </c>
      <c r="K2743" s="2"/>
      <c r="L2743" s="1"/>
      <c r="M2743" s="1"/>
      <c r="N2743" s="2" t="s">
        <v>7216</v>
      </c>
      <c r="O2743" s="1"/>
      <c r="P2743" s="1"/>
      <c r="Q2743" s="2" t="s">
        <v>14491</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14492</v>
      </c>
      <c r="H2744" s="1"/>
      <c r="I2744" s="2" t="s">
        <v>14493</v>
      </c>
      <c r="J2744" s="2" t="s">
        <v>14494</v>
      </c>
      <c r="K2744" s="2"/>
      <c r="L2744" s="1"/>
      <c r="M2744" s="1"/>
      <c r="N2744" s="1" t="s">
        <v>7222</v>
      </c>
      <c r="O2744" s="1"/>
      <c r="P2744" s="1"/>
      <c r="Q2744" s="1" t="s">
        <v>14495</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4831</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9481</v>
      </c>
      <c r="B2762" s="5"/>
      <c r="C2762" s="5" t="s">
        <v>428</v>
      </c>
      <c r="D2762" s="2" t="s">
        <v>102</v>
      </c>
      <c r="E2762" s="9"/>
      <c r="F2762" s="4" t="b">
        <v>1</v>
      </c>
      <c r="G2762" s="2" t="s">
        <v>14576</v>
      </c>
      <c r="H2762" s="1"/>
      <c r="I2762" s="1" t="s">
        <v>14577</v>
      </c>
      <c r="J2762" s="2" t="s">
        <v>14578</v>
      </c>
      <c r="K2762" s="2"/>
      <c r="L2762" s="1"/>
      <c r="M2762" s="1"/>
      <c r="N2762" s="2" t="s">
        <v>9477</v>
      </c>
      <c r="O2762" s="1"/>
      <c r="P2762" s="1"/>
      <c r="Q2762" s="2" t="s">
        <v>14579</v>
      </c>
      <c r="R2762" s="1"/>
      <c r="S2762" s="1"/>
      <c r="T2762" s="1"/>
      <c r="U2762" s="1"/>
      <c r="V2762" s="1"/>
      <c r="W2762" s="1"/>
      <c r="X2762" s="1"/>
      <c r="Y2762" s="1"/>
      <c r="Z2762" s="1"/>
      <c r="AA2762" s="1"/>
      <c r="AB2762" s="1"/>
      <c r="AC2762" s="1"/>
      <c r="AD2762" s="1"/>
      <c r="AE2762" s="1"/>
      <c r="AF2762" s="1"/>
    </row>
    <row r="2763">
      <c r="A2763" s="1" t="s">
        <v>9487</v>
      </c>
      <c r="B2763" s="5"/>
      <c r="C2763" s="5" t="s">
        <v>463</v>
      </c>
      <c r="D2763" s="1" t="s">
        <v>523</v>
      </c>
      <c r="E2763" s="7"/>
      <c r="F2763" s="11" t="b">
        <v>0</v>
      </c>
      <c r="G2763" s="2" t="s">
        <v>14580</v>
      </c>
      <c r="H2763" s="1"/>
      <c r="I2763" s="1" t="s">
        <v>14581</v>
      </c>
      <c r="J2763" s="2" t="s">
        <v>14582</v>
      </c>
      <c r="K2763" s="1"/>
      <c r="L2763" s="1"/>
      <c r="M2763" s="1"/>
      <c r="N2763" s="2" t="s">
        <v>9483</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4831</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6464</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4077</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3502</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6539</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14825</v>
      </c>
      <c r="H2811" s="1"/>
      <c r="I2811" s="1" t="s">
        <v>14826</v>
      </c>
      <c r="J2811" s="2" t="s">
        <v>14827</v>
      </c>
      <c r="K2811" s="2"/>
      <c r="L2811" s="1"/>
      <c r="M2811" s="1"/>
      <c r="N2811" s="2" t="s">
        <v>7270</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6360</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4077</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5520</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7812</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3419</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3563</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3563</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9123</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6855</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15420</v>
      </c>
      <c r="H2930" s="1"/>
      <c r="I2930" s="1" t="s">
        <v>8465</v>
      </c>
      <c r="J2930" s="1" t="s">
        <v>8465</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3591</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4820</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3620</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5317</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5072</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7460</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4791</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3620</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4831</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4239</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5072</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6539</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6244</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3961</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3666</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5072</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5759</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10280</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8686</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8686</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3666</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4831</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16550</v>
      </c>
      <c r="H3157" s="1"/>
      <c r="I3157" s="2" t="s">
        <v>16551</v>
      </c>
      <c r="J3157" s="2" t="s">
        <v>16552</v>
      </c>
      <c r="K3157" s="2"/>
      <c r="L3157" s="1"/>
      <c r="M3157" s="1"/>
      <c r="N3157" s="1"/>
      <c r="O3157" s="1"/>
      <c r="P3157" s="2" t="s">
        <v>5520</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7864</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3483</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8628</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8686</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4791</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3419</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7812</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17003</v>
      </c>
      <c r="J3248" s="2" t="s">
        <v>4883</v>
      </c>
      <c r="K3248" s="2"/>
      <c r="L3248" s="1"/>
      <c r="M3248" s="1" t="s">
        <v>4880</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17037</v>
      </c>
      <c r="H3256" s="1"/>
      <c r="I3256" s="1" t="s">
        <v>17038</v>
      </c>
      <c r="J3256" s="1" t="s">
        <v>17039</v>
      </c>
      <c r="K3256" s="1"/>
      <c r="L3256" s="1"/>
      <c r="M3256" s="1"/>
      <c r="N3256" s="1"/>
      <c r="O3256" s="1"/>
      <c r="P3256" s="2" t="s">
        <v>5520</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8686</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8625</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8625</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8221</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4963</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5072</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6539</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8686</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7131</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5072</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9059</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5072</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9059</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4239</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9123</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5072</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10331</v>
      </c>
      <c r="H3578" s="1"/>
      <c r="I3578" s="2" t="s">
        <v>18604</v>
      </c>
      <c r="J3578" s="2" t="s">
        <v>10333</v>
      </c>
      <c r="K3578" s="1"/>
      <c r="L3578" s="1"/>
      <c r="M3578" s="2" t="s">
        <v>10330</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4831</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10219</v>
      </c>
      <c r="B3596" s="5"/>
      <c r="C3596" s="5" t="s">
        <v>428</v>
      </c>
      <c r="D3596" s="1" t="s">
        <v>523</v>
      </c>
      <c r="E3596" s="6"/>
      <c r="F3596" s="4" t="b">
        <v>1</v>
      </c>
      <c r="G3596" s="2" t="s">
        <v>18694</v>
      </c>
      <c r="H3596" s="1"/>
      <c r="I3596" s="1" t="s">
        <v>18695</v>
      </c>
      <c r="J3596" s="2" t="s">
        <v>18696</v>
      </c>
      <c r="K3596" s="2"/>
      <c r="L3596" s="1"/>
      <c r="M3596" s="1"/>
      <c r="N3596" s="2" t="s">
        <v>10215</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4239</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4239</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3563</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4831</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3874</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4831</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4963</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4831</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3666</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3591</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9059</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6447</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3566</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4239</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10171</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9059</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4963</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5520</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8465</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3563</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4963</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7864</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4831</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3666</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7524</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4820</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4831</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4791</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4831</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8465</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3563</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3563</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3591</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8465</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3407</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3407</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3666</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10171</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7214</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10265</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10270</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10171</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3591</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8686</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6360</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8891</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3563</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5072</v>
      </c>
      <c r="Q4181" s="2" t="s">
        <v>21647</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21678</v>
      </c>
      <c r="H4188" s="1"/>
      <c r="I4188" s="1" t="s">
        <v>21679</v>
      </c>
      <c r="J4188" s="2" t="s">
        <v>21680</v>
      </c>
      <c r="K4188" s="2"/>
      <c r="L4188" s="1"/>
      <c r="M4188" s="1"/>
      <c r="N4188" s="2" t="s">
        <v>5808</v>
      </c>
      <c r="O4188" s="1"/>
      <c r="P4188" s="1"/>
      <c r="Q4188" s="2" t="s">
        <v>21681</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21682</v>
      </c>
      <c r="H4189" s="1"/>
      <c r="I4189" s="1" t="s">
        <v>21683</v>
      </c>
      <c r="J4189" s="2" t="s">
        <v>21684</v>
      </c>
      <c r="K4189" s="2"/>
      <c r="L4189" s="1"/>
      <c r="M4189" s="1"/>
      <c r="N4189" s="2" t="s">
        <v>5814</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8465</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5072</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4077</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7864</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4963</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3961</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5072</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8465</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5072</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4831</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9085</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22462</v>
      </c>
      <c r="H4347" s="1"/>
      <c r="I4347" s="1" t="s">
        <v>22463</v>
      </c>
      <c r="J4347" s="1" t="s">
        <v>22464</v>
      </c>
      <c r="K4347" s="1"/>
      <c r="L4347" s="1"/>
      <c r="M4347" s="1"/>
      <c r="N4347" s="2" t="s">
        <v>8959</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4831</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4831</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6244</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4831</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3563</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5520</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3591</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3419</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7460</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5072</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7812</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7240</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5214</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4399</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9123</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9123</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3563</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9378</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6539</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4239</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4239</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9123</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8546</v>
      </c>
      <c r="C4637" s="8" t="s">
        <v>463</v>
      </c>
      <c r="D4637" s="2" t="s">
        <v>4442</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4442</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5520</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4442</v>
      </c>
      <c r="E4648" s="6"/>
      <c r="F4648" s="11" t="b">
        <v>0</v>
      </c>
      <c r="G4648" s="2" t="s">
        <v>23999</v>
      </c>
      <c r="H4648" s="1"/>
      <c r="I4648" s="2" t="s">
        <v>24000</v>
      </c>
      <c r="J4648" s="2" t="s">
        <v>24001</v>
      </c>
      <c r="K4648" s="1"/>
      <c r="L4648" s="1"/>
      <c r="M4648" s="1"/>
      <c r="N4648" s="1"/>
      <c r="O4648" s="1"/>
      <c r="P4648" s="2" t="s">
        <v>4446</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3563</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24204</v>
      </c>
      <c r="H4689" s="1"/>
      <c r="I4689" s="1" t="s">
        <v>24205</v>
      </c>
      <c r="J4689" s="2" t="s">
        <v>24206</v>
      </c>
      <c r="K4689" s="2"/>
      <c r="L4689" s="1"/>
      <c r="M4689" s="1"/>
      <c r="N4689" s="2" t="s">
        <v>7928</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3961</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8030</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8103</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24315</v>
      </c>
      <c r="H4712" s="1"/>
      <c r="I4712" s="2" t="s">
        <v>24316</v>
      </c>
      <c r="J4712" s="2" t="s">
        <v>24317</v>
      </c>
      <c r="K4712" s="2"/>
      <c r="L4712" s="1"/>
      <c r="M4712" s="1"/>
      <c r="N4712" s="1" t="s">
        <v>8253</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7864</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4831</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7242</v>
      </c>
      <c r="K4727" s="2"/>
      <c r="L4727" s="1"/>
      <c r="M4727" s="1"/>
      <c r="N4727" s="2" t="s">
        <v>8406</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6360</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6360</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9123</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9123</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8628</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3666</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8465</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10171</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3419</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9085</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25330</v>
      </c>
      <c r="H4916" s="1"/>
      <c r="I4916" s="2" t="s">
        <v>25331</v>
      </c>
      <c r="J4916" s="2" t="s">
        <v>5962</v>
      </c>
      <c r="K4916" s="2"/>
      <c r="L4916" s="1"/>
      <c r="M4916" s="2" t="s">
        <v>5959</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5979</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5984</v>
      </c>
      <c r="H4918" s="1"/>
      <c r="I4918" s="1" t="s">
        <v>25338</v>
      </c>
      <c r="J4918" s="2" t="s">
        <v>5986</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6103</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10021</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9123</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3419</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10171</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10280</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6452</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4399</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5759</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9085</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9059</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4831</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6539</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8063</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3574</v>
      </c>
      <c r="J5070" s="2" t="s">
        <v>3575</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3579</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5951</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6001</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7230</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7234</v>
      </c>
      <c r="E5077" s="7"/>
      <c r="F5077" s="11" t="b">
        <v>0</v>
      </c>
      <c r="G5077" s="2" t="s">
        <v>26122</v>
      </c>
      <c r="H5077" s="1"/>
      <c r="I5077" s="2" t="s">
        <v>7236</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7546</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7552</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7628</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7633</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8063</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8063</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8063</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8063</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9012</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9587</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6360</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3961</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3961</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26545</v>
      </c>
      <c r="H5162" s="1"/>
      <c r="I5162" s="1" t="s">
        <v>26546</v>
      </c>
      <c r="J5162" s="2" t="s">
        <v>26547</v>
      </c>
      <c r="K5162" s="2"/>
      <c r="L5162" s="1"/>
      <c r="M5162" s="1"/>
      <c r="N5162" s="2" t="s">
        <v>7131</v>
      </c>
      <c r="O5162" s="1"/>
      <c r="P5162" s="1"/>
      <c r="Q5162" s="2" t="s">
        <v>26548</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26549</v>
      </c>
      <c r="H5163" s="1"/>
      <c r="I5163" s="1" t="s">
        <v>26550</v>
      </c>
      <c r="J5163" s="2" t="s">
        <v>26551</v>
      </c>
      <c r="K5163" s="2"/>
      <c r="L5163" s="1"/>
      <c r="M5163" s="1"/>
      <c r="N5163" s="2" t="s">
        <v>7137</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4077</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8891</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3563</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9095</v>
      </c>
      <c r="H5238" s="1"/>
      <c r="I5238" s="1" t="s">
        <v>9096</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3563</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6360</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6360</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3563</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4963</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8891</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9046</v>
      </c>
      <c r="H5320" s="1"/>
      <c r="I5320" s="2" t="s">
        <v>27295</v>
      </c>
      <c r="J5320" s="2" t="s">
        <v>9048</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9012</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8686</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10171</v>
      </c>
      <c r="B5336" s="5"/>
      <c r="C5336" s="5" t="s">
        <v>428</v>
      </c>
      <c r="D5336" s="2" t="s">
        <v>102</v>
      </c>
      <c r="E5336" s="9"/>
      <c r="F5336" s="4" t="b">
        <v>1</v>
      </c>
      <c r="G5336" s="2" t="s">
        <v>27368</v>
      </c>
      <c r="H5336" s="1"/>
      <c r="I5336" s="1" t="s">
        <v>10171</v>
      </c>
      <c r="J5336" s="1" t="s">
        <v>10171</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6349</v>
      </c>
      <c r="H5344" s="1"/>
      <c r="I5344" s="2" t="s">
        <v>27406</v>
      </c>
      <c r="J5344" s="2" t="s">
        <v>6351</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3666</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27484</v>
      </c>
      <c r="H5361" s="1"/>
      <c r="I5361" s="1" t="s">
        <v>27485</v>
      </c>
      <c r="J5361" s="2" t="s">
        <v>6987</v>
      </c>
      <c r="K5361" s="2"/>
      <c r="L5361" s="1"/>
      <c r="M5361" s="2" t="s">
        <v>5122</v>
      </c>
      <c r="N5361" s="2" t="s">
        <v>6992</v>
      </c>
      <c r="O5361" s="1"/>
      <c r="P5361" s="1"/>
      <c r="Q5361" s="1" t="s">
        <v>27486</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27487</v>
      </c>
      <c r="H5362" s="1"/>
      <c r="I5362" s="1" t="s">
        <v>27488</v>
      </c>
      <c r="J5362" s="2" t="s">
        <v>6991</v>
      </c>
      <c r="K5362" s="2"/>
      <c r="L5362" s="1"/>
      <c r="M5362" s="2" t="s">
        <v>6979</v>
      </c>
      <c r="N5362" s="2" t="s">
        <v>5126</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5245</v>
      </c>
      <c r="E5380" s="9"/>
      <c r="F5380" s="4" t="b">
        <v>1</v>
      </c>
      <c r="G5380" s="2" t="s">
        <v>27587</v>
      </c>
      <c r="H5380" s="1"/>
      <c r="I5380" s="1" t="s">
        <v>27586</v>
      </c>
      <c r="J5380" s="2" t="s">
        <v>27588</v>
      </c>
      <c r="K5380" s="2"/>
      <c r="L5380" s="1"/>
      <c r="M5380" s="1"/>
      <c r="N5380" s="1"/>
      <c r="O5380" s="1"/>
      <c r="P5380" s="2" t="s">
        <v>8891</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5214</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7864</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4077</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27778</v>
      </c>
      <c r="H5419" s="1"/>
      <c r="I5419" s="1" t="s">
        <v>27779</v>
      </c>
      <c r="J5419" s="2" t="s">
        <v>27780</v>
      </c>
      <c r="K5419" s="2"/>
      <c r="L5419" s="1"/>
      <c r="M5419" s="1"/>
      <c r="N5419" s="2" t="s">
        <v>7620</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9059</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4077</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8686</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10143</v>
      </c>
      <c r="B5458" s="8"/>
      <c r="C5458" s="8" t="s">
        <v>463</v>
      </c>
      <c r="D5458" s="2" t="s">
        <v>523</v>
      </c>
      <c r="E5458" s="9"/>
      <c r="F5458" s="4" t="b">
        <v>0</v>
      </c>
      <c r="G5458" s="2" t="s">
        <v>27968</v>
      </c>
      <c r="H5458" s="1"/>
      <c r="I5458" s="2" t="s">
        <v>27969</v>
      </c>
      <c r="J5458" s="2" t="s">
        <v>27970</v>
      </c>
      <c r="K5458" s="2"/>
      <c r="L5458" s="1"/>
      <c r="M5458" s="2" t="s">
        <v>13366</v>
      </c>
      <c r="N5458" s="2" t="s">
        <v>10138</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8239</v>
      </c>
      <c r="H5478" s="1"/>
      <c r="I5478" s="2" t="s">
        <v>8240</v>
      </c>
      <c r="J5478" s="2" t="s">
        <v>8241</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8249</v>
      </c>
      <c r="H5479" s="1"/>
      <c r="I5479" s="2" t="s">
        <v>8250</v>
      </c>
      <c r="J5479" s="2" t="s">
        <v>8251</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8239</v>
      </c>
      <c r="H5480" s="1"/>
      <c r="I5480" s="2" t="s">
        <v>8240</v>
      </c>
      <c r="J5480" s="2" t="s">
        <v>8241</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8249</v>
      </c>
      <c r="H5481" s="1"/>
      <c r="I5481" s="2" t="s">
        <v>8250</v>
      </c>
      <c r="J5481" s="2" t="s">
        <v>8251</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7812</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5759</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7812</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9123</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6360</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4831</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4077</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4077</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8465</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5129</v>
      </c>
      <c r="H5632" s="1"/>
      <c r="I5632" s="2" t="s">
        <v>5130</v>
      </c>
      <c r="J5632" s="2" t="s">
        <v>6982</v>
      </c>
      <c r="K5632" s="1"/>
      <c r="L5632" s="1"/>
      <c r="M5632" s="2" t="s">
        <v>28818</v>
      </c>
      <c r="N5632" s="2" t="s">
        <v>5132</v>
      </c>
      <c r="O5632" s="1"/>
      <c r="P5632" s="1"/>
      <c r="Q5632" s="2" t="s">
        <v>28819</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28820</v>
      </c>
      <c r="H5633" s="1"/>
      <c r="I5633" s="2" t="s">
        <v>28821</v>
      </c>
      <c r="J5633" s="2" t="s">
        <v>28822</v>
      </c>
      <c r="K5633" s="1"/>
      <c r="L5633" s="1"/>
      <c r="M5633" s="2" t="s">
        <v>7005</v>
      </c>
      <c r="N5633" s="2" t="s">
        <v>6994</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4239</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9123</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4239</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7460</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4399</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4239</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4239</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4239</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4239</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6539</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8686</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10171</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6539</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6360</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6360</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8891</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8891</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6360</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6360</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10484</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9123</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4831</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9085</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9123</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8686</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3961</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4337</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4831</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3563</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7812</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10075</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9123</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9059</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7492</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4399</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3563</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3563</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10171</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4831</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3419</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9085</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5072</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5072</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3563</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3563</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3563</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4820</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5245</v>
      </c>
      <c r="E6245" s="7"/>
      <c r="F6245" s="11" t="b">
        <v>0</v>
      </c>
      <c r="G6245" s="2" t="s">
        <v>31830</v>
      </c>
      <c r="H6245" s="1"/>
      <c r="I6245" s="2" t="s">
        <v>31831</v>
      </c>
      <c r="J6245" s="2" t="s">
        <v>31832</v>
      </c>
      <c r="K6245" s="1"/>
      <c r="L6245" s="1"/>
      <c r="M6245" s="1"/>
      <c r="N6245" s="1"/>
      <c r="O6245" s="1"/>
      <c r="P6245" s="2" t="s">
        <v>3419</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4831</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3666</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3419</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6360</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7812</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3407</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3407</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32088</v>
      </c>
      <c r="H6295" s="1"/>
      <c r="I6295" s="1" t="s">
        <v>32089</v>
      </c>
      <c r="J6295" s="1" t="s">
        <v>5759</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9123</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5072</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3419</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4963</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4239</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4239</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6611</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9285</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3591</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7492</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3419</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3953</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7097</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4791</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3620</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3563</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8686</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10265</v>
      </c>
      <c r="J6611" s="1" t="s">
        <v>10266</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6447</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3563</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9085</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6244</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3419</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7460</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4963</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6360</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6360</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7812</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8891</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9123</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3563</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3874</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9123</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8686</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4831</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4831</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8891</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10362</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34981</v>
      </c>
      <c r="H6892" s="1"/>
      <c r="I6892" s="1" t="s">
        <v>34982</v>
      </c>
      <c r="J6892" s="2" t="s">
        <v>34983</v>
      </c>
      <c r="K6892" s="2"/>
      <c r="L6892" s="1"/>
      <c r="M6892" s="1"/>
      <c r="N6892" s="2" t="s">
        <v>4846</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8891</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35125</v>
      </c>
      <c r="H6921" s="1"/>
      <c r="I6921" s="1" t="s">
        <v>35126</v>
      </c>
      <c r="J6921" s="2" t="s">
        <v>35127</v>
      </c>
      <c r="K6921" s="2"/>
      <c r="L6921" s="1"/>
      <c r="M6921" s="2" t="s">
        <v>3439</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8891</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4077</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8686</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10363</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9123</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7864</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4791</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6360</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6360</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6360</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8891</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4963</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4399</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5072</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4831</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6083</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3874</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9123</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9123</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7812</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5072</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4831</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9123</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9123</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3563</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4831</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9378</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4831</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3666</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3961</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7812</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3666</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4831</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7851</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3419</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9085</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4239</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4239</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4239</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4239</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3419</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5520</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5759</v>
      </c>
      <c r="Q7444" s="2" t="s">
        <v>37726</v>
      </c>
      <c r="R7444" s="1"/>
      <c r="S7444" s="1"/>
      <c r="T7444" s="2" t="s">
        <v>37727</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9324</v>
      </c>
      <c r="H7446" s="1"/>
      <c r="I7446" s="2" t="s">
        <v>37733</v>
      </c>
      <c r="J7446" s="2" t="s">
        <v>9326</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6360</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5072</v>
      </c>
      <c r="Q7460" s="2" t="s">
        <v>37805</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37806</v>
      </c>
      <c r="H7461" s="1"/>
      <c r="I7461" s="1" t="s">
        <v>37807</v>
      </c>
      <c r="J7461" s="2" t="s">
        <v>37808</v>
      </c>
      <c r="K7461" s="1"/>
      <c r="L7461" s="1"/>
      <c r="M7461" s="1"/>
      <c r="N7461" s="1"/>
      <c r="O7461" s="1"/>
      <c r="P7461" s="2" t="s">
        <v>3961</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8361</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8686</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4399</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6360</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6360</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8465</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3961</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3961</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9234</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9234</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4831</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5214</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5520</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8686</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10099</v>
      </c>
      <c r="H7593" s="1"/>
      <c r="I7593" s="2" t="s">
        <v>38510</v>
      </c>
      <c r="J7593" s="2" t="s">
        <v>10101</v>
      </c>
      <c r="K7593" s="2"/>
      <c r="L7593" s="1"/>
      <c r="M7593" s="1" t="s">
        <v>10098</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7492</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3666</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38615</v>
      </c>
      <c r="H7615" s="1"/>
      <c r="I7615" s="1" t="s">
        <v>38616</v>
      </c>
      <c r="J7615" s="2" t="s">
        <v>38617</v>
      </c>
      <c r="K7615" s="2"/>
      <c r="L7615" s="1"/>
      <c r="M7615" s="2" t="s">
        <v>7089</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3666</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3666</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10171</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7492</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5214</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4831</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4831</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10753</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4831</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3563</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3563</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3961</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6360</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6699</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8444</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8063</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4446</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4077</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4077</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8686</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10171</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3666</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7812</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3961</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4077</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5072</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4963</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4963</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3666</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9285</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7812</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10110</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4239</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4831</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5072</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5072</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4963</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6539</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10171</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4239</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4239</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4239</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4239</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9123</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3419</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3419</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3620</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5759</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5387</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6108</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5245</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3961</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6447</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40748</v>
      </c>
      <c r="H8051" s="1"/>
      <c r="I8051" s="2" t="s">
        <v>40749</v>
      </c>
      <c r="J8051" s="2" t="s">
        <v>40750</v>
      </c>
      <c r="K8051" s="2"/>
      <c r="L8051" s="1"/>
      <c r="M8051" s="1"/>
      <c r="N8051" s="2" t="s">
        <v>4717</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3591</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3563</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3563</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4239</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4831</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6539</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4820</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7460</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4820</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4820</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3591</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3666</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4954</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4077</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4239</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7492</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6447</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8686</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7812</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7812</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4831</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10171</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5759</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3591</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3591</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5072</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4239</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4239</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4239</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9916</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1"/>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1"/>
      <c r="R8384" s="1"/>
      <c r="S8384" s="1"/>
      <c r="T8384" s="1"/>
      <c r="U8384" s="1"/>
      <c r="V8384" s="1"/>
      <c r="W8384" s="1"/>
      <c r="X8384" s="1"/>
      <c r="Y8384" s="1"/>
      <c r="Z8384" s="1"/>
      <c r="AA8384" s="1"/>
      <c r="AB8384" s="1"/>
      <c r="AC8384" s="1"/>
      <c r="AD8384" s="1"/>
      <c r="AE8384" s="1"/>
      <c r="AF8384" s="1"/>
    </row>
    <row r="8385">
      <c r="A8385" s="2" t="s">
        <v>42441</v>
      </c>
      <c r="B8385" s="5"/>
      <c r="C8385" s="8" t="s">
        <v>474</v>
      </c>
      <c r="D8385" s="2" t="s">
        <v>475</v>
      </c>
      <c r="E8385" s="7"/>
      <c r="F8385" s="11" t="b">
        <v>0</v>
      </c>
      <c r="G8385" s="2" t="s">
        <v>42442</v>
      </c>
      <c r="H8385" s="1"/>
      <c r="I8385" s="2" t="s">
        <v>42443</v>
      </c>
      <c r="J8385" s="1"/>
      <c r="K8385" s="1"/>
      <c r="L8385" s="1"/>
      <c r="M8385" s="1"/>
      <c r="N8385" s="1"/>
      <c r="O8385" s="1"/>
      <c r="P8385" s="2" t="s">
        <v>477</v>
      </c>
      <c r="Q8385" s="1"/>
      <c r="R8385" s="1"/>
      <c r="S8385" s="1"/>
      <c r="T8385" s="1"/>
      <c r="U8385" s="1"/>
      <c r="V8385" s="1"/>
      <c r="W8385" s="1"/>
      <c r="X8385" s="1"/>
      <c r="Y8385" s="1"/>
      <c r="Z8385" s="1"/>
      <c r="AA8385" s="1"/>
      <c r="AB8385" s="1"/>
      <c r="AC8385" s="1"/>
      <c r="AD8385" s="1"/>
      <c r="AE8385" s="1"/>
      <c r="AF8385" s="1"/>
    </row>
    <row r="8386">
      <c r="A8386" s="2" t="s">
        <v>42444</v>
      </c>
      <c r="B8386" s="5"/>
      <c r="C8386" s="8" t="s">
        <v>474</v>
      </c>
      <c r="D8386" s="2" t="s">
        <v>475</v>
      </c>
      <c r="E8386" s="6"/>
      <c r="F8386" s="11" t="b">
        <v>0</v>
      </c>
      <c r="G8386" s="2" t="s">
        <v>42445</v>
      </c>
      <c r="H8386" s="1"/>
      <c r="I8386" s="2" t="s">
        <v>42446</v>
      </c>
      <c r="J8386" s="1"/>
      <c r="K8386" s="1"/>
      <c r="L8386" s="1"/>
      <c r="M8386" s="1"/>
      <c r="N8386" s="1"/>
      <c r="O8386" s="1"/>
      <c r="P8386" s="2" t="s">
        <v>477</v>
      </c>
      <c r="Q8386" s="1"/>
      <c r="R8386" s="1"/>
      <c r="S8386" s="1"/>
      <c r="T8386" s="1"/>
      <c r="U8386" s="1"/>
      <c r="V8386" s="1"/>
      <c r="W8386" s="1"/>
      <c r="X8386" s="1"/>
      <c r="Y8386" s="1"/>
      <c r="Z8386" s="1"/>
      <c r="AA8386" s="1"/>
      <c r="AB8386" s="1"/>
      <c r="AC8386" s="1"/>
      <c r="AD8386" s="1"/>
      <c r="AE8386" s="1"/>
      <c r="AF8386" s="1"/>
    </row>
    <row r="8387">
      <c r="A8387" s="2" t="s">
        <v>42447</v>
      </c>
      <c r="B8387" s="5"/>
      <c r="C8387" s="8" t="s">
        <v>474</v>
      </c>
      <c r="D8387" s="2" t="s">
        <v>475</v>
      </c>
      <c r="E8387" s="7"/>
      <c r="F8387" s="11" t="b">
        <v>0</v>
      </c>
      <c r="G8387" s="2" t="s">
        <v>42448</v>
      </c>
      <c r="H8387" s="1"/>
      <c r="I8387" s="2" t="s">
        <v>42447</v>
      </c>
      <c r="J8387" s="1"/>
      <c r="K8387" s="1"/>
      <c r="L8387" s="1"/>
      <c r="M8387" s="1"/>
      <c r="N8387" s="1"/>
      <c r="O8387" s="1"/>
      <c r="P8387" s="2" t="s">
        <v>477</v>
      </c>
      <c r="Q8387" s="1"/>
      <c r="R8387" s="1"/>
      <c r="S8387" s="1"/>
      <c r="T8387" s="1"/>
      <c r="U8387" s="1"/>
      <c r="V8387" s="1"/>
      <c r="W8387" s="1"/>
      <c r="X8387" s="1"/>
      <c r="Y8387" s="1"/>
      <c r="Z8387" s="1"/>
      <c r="AA8387" s="1"/>
      <c r="AB8387" s="1"/>
      <c r="AC8387" s="1"/>
      <c r="AD8387" s="1"/>
      <c r="AE8387" s="1"/>
      <c r="AF8387" s="1"/>
    </row>
    <row r="8388">
      <c r="A8388" s="2" t="s">
        <v>42449</v>
      </c>
      <c r="B8388" s="5"/>
      <c r="C8388" s="8" t="s">
        <v>474</v>
      </c>
      <c r="D8388" s="2" t="s">
        <v>475</v>
      </c>
      <c r="E8388" s="6"/>
      <c r="F8388" s="11" t="b">
        <v>0</v>
      </c>
      <c r="G8388" s="2" t="s">
        <v>42450</v>
      </c>
      <c r="H8388" s="1"/>
      <c r="I8388" s="2" t="s">
        <v>42451</v>
      </c>
      <c r="J8388" s="1"/>
      <c r="K8388" s="1"/>
      <c r="L8388" s="1"/>
      <c r="M8388" s="1"/>
      <c r="N8388" s="1"/>
      <c r="O8388" s="1"/>
      <c r="P8388" s="2" t="s">
        <v>477</v>
      </c>
      <c r="Q8388" s="1"/>
      <c r="R8388" s="1"/>
      <c r="S8388" s="1"/>
      <c r="T8388" s="1"/>
      <c r="U8388" s="1"/>
      <c r="V8388" s="1"/>
      <c r="W8388" s="1"/>
      <c r="X8388" s="1"/>
      <c r="Y8388" s="1"/>
      <c r="Z8388" s="1"/>
      <c r="AA8388" s="1"/>
      <c r="AB8388" s="1"/>
      <c r="AC8388" s="1"/>
      <c r="AD8388" s="1"/>
      <c r="AE8388" s="1"/>
      <c r="AF8388" s="1"/>
    </row>
    <row r="8389">
      <c r="A8389" s="2" t="s">
        <v>42452</v>
      </c>
      <c r="B8389" s="5"/>
      <c r="C8389" s="8" t="s">
        <v>474</v>
      </c>
      <c r="D8389" s="2" t="s">
        <v>475</v>
      </c>
      <c r="E8389" s="7"/>
      <c r="F8389" s="11" t="b">
        <v>0</v>
      </c>
      <c r="G8389" s="2" t="s">
        <v>42453</v>
      </c>
      <c r="H8389" s="1"/>
      <c r="I8389" s="2" t="s">
        <v>42454</v>
      </c>
      <c r="J8389" s="1"/>
      <c r="K8389" s="1"/>
      <c r="L8389" s="1"/>
      <c r="M8389" s="1"/>
      <c r="N8389" s="1"/>
      <c r="O8389" s="1"/>
      <c r="P8389" s="2" t="s">
        <v>477</v>
      </c>
      <c r="Q8389" s="1"/>
      <c r="R8389" s="1"/>
      <c r="S8389" s="1"/>
      <c r="T8389" s="1"/>
      <c r="U8389" s="1"/>
      <c r="V8389" s="1"/>
      <c r="W8389" s="1"/>
      <c r="X8389" s="1"/>
      <c r="Y8389" s="1"/>
      <c r="Z8389" s="1"/>
      <c r="AA8389" s="1"/>
      <c r="AB8389" s="1"/>
      <c r="AC8389" s="1"/>
      <c r="AD8389" s="1"/>
      <c r="AE8389" s="1"/>
      <c r="AF8389" s="1"/>
    </row>
    <row r="8390">
      <c r="A8390" s="2" t="s">
        <v>42455</v>
      </c>
      <c r="B8390" s="5"/>
      <c r="C8390" s="8" t="s">
        <v>474</v>
      </c>
      <c r="D8390" s="2" t="s">
        <v>475</v>
      </c>
      <c r="E8390" s="6"/>
      <c r="F8390" s="11" t="b">
        <v>0</v>
      </c>
      <c r="G8390" s="2" t="s">
        <v>42456</v>
      </c>
      <c r="H8390" s="1"/>
      <c r="I8390" s="2" t="s">
        <v>42457</v>
      </c>
      <c r="J8390" s="1"/>
      <c r="K8390" s="1"/>
      <c r="L8390" s="1"/>
      <c r="M8390" s="1"/>
      <c r="N8390" s="1"/>
      <c r="O8390" s="1"/>
      <c r="P8390" s="2" t="s">
        <v>477</v>
      </c>
      <c r="Q8390" s="1"/>
      <c r="R8390" s="1"/>
      <c r="S8390" s="1"/>
      <c r="T8390" s="1"/>
      <c r="U8390" s="1"/>
      <c r="V8390" s="1"/>
      <c r="W8390" s="1"/>
      <c r="X8390" s="1"/>
      <c r="Y8390" s="1"/>
      <c r="Z8390" s="1"/>
      <c r="AA8390" s="1"/>
      <c r="AB8390" s="1"/>
      <c r="AC8390" s="1"/>
      <c r="AD8390" s="1"/>
      <c r="AE8390" s="1"/>
      <c r="AF8390" s="1"/>
    </row>
    <row r="8391">
      <c r="A8391" s="2" t="s">
        <v>42458</v>
      </c>
      <c r="B8391" s="5"/>
      <c r="C8391" s="8" t="s">
        <v>474</v>
      </c>
      <c r="D8391" s="2" t="s">
        <v>475</v>
      </c>
      <c r="E8391" s="7"/>
      <c r="F8391" s="11" t="b">
        <v>0</v>
      </c>
      <c r="G8391" s="2" t="s">
        <v>42459</v>
      </c>
      <c r="H8391" s="1"/>
      <c r="I8391" s="2" t="s">
        <v>42460</v>
      </c>
      <c r="J8391" s="1"/>
      <c r="K8391" s="1"/>
      <c r="L8391" s="1"/>
      <c r="M8391" s="1"/>
      <c r="N8391" s="1"/>
      <c r="O8391" s="1"/>
      <c r="P8391" s="2" t="s">
        <v>477</v>
      </c>
      <c r="Q8391" s="1"/>
      <c r="R8391" s="1"/>
      <c r="S8391" s="1"/>
      <c r="T8391" s="1"/>
      <c r="U8391" s="1"/>
      <c r="V8391" s="1"/>
      <c r="W8391" s="1"/>
      <c r="X8391" s="1"/>
      <c r="Y8391" s="1"/>
      <c r="Z8391" s="1"/>
      <c r="AA8391" s="1"/>
      <c r="AB8391" s="1"/>
      <c r="AC8391" s="1"/>
      <c r="AD8391" s="1"/>
      <c r="AE8391" s="1"/>
      <c r="AF8391" s="1"/>
    </row>
    <row r="8392">
      <c r="A8392" s="2" t="s">
        <v>42461</v>
      </c>
      <c r="B8392" s="5"/>
      <c r="C8392" s="8" t="s">
        <v>474</v>
      </c>
      <c r="D8392" s="2" t="s">
        <v>475</v>
      </c>
      <c r="E8392" s="6"/>
      <c r="F8392" s="11" t="b">
        <v>0</v>
      </c>
      <c r="G8392" s="2" t="s">
        <v>42462</v>
      </c>
      <c r="H8392" s="1"/>
      <c r="I8392" s="2" t="s">
        <v>42463</v>
      </c>
      <c r="J8392" s="1"/>
      <c r="K8392" s="1"/>
      <c r="L8392" s="1"/>
      <c r="M8392" s="1"/>
      <c r="N8392" s="1"/>
      <c r="O8392" s="1"/>
      <c r="P8392" s="2" t="s">
        <v>477</v>
      </c>
      <c r="Q8392" s="1"/>
      <c r="R8392" s="1"/>
      <c r="S8392" s="1"/>
      <c r="T8392" s="1"/>
      <c r="U8392" s="1"/>
      <c r="V8392" s="1"/>
      <c r="W8392" s="1"/>
      <c r="X8392" s="1"/>
      <c r="Y8392" s="1"/>
      <c r="Z8392" s="1"/>
      <c r="AA8392" s="1"/>
      <c r="AB8392" s="1"/>
      <c r="AC8392" s="1"/>
      <c r="AD8392" s="1"/>
      <c r="AE8392" s="1"/>
      <c r="AF8392" s="1"/>
    </row>
    <row r="8393">
      <c r="A8393" s="2" t="s">
        <v>42464</v>
      </c>
      <c r="B8393" s="5"/>
      <c r="C8393" s="8" t="s">
        <v>474</v>
      </c>
      <c r="D8393" s="2" t="s">
        <v>475</v>
      </c>
      <c r="E8393" s="7"/>
      <c r="F8393" s="11" t="b">
        <v>0</v>
      </c>
      <c r="G8393" s="2" t="s">
        <v>42465</v>
      </c>
      <c r="H8393" s="1"/>
      <c r="I8393" s="2" t="s">
        <v>42464</v>
      </c>
      <c r="J8393" s="1"/>
      <c r="K8393" s="1"/>
      <c r="L8393" s="1"/>
      <c r="M8393" s="1"/>
      <c r="N8393" s="1"/>
      <c r="O8393" s="1"/>
      <c r="P8393" s="2" t="s">
        <v>477</v>
      </c>
      <c r="Q8393" s="1"/>
      <c r="R8393" s="1"/>
      <c r="S8393" s="1"/>
      <c r="T8393" s="1"/>
      <c r="U8393" s="1"/>
      <c r="V8393" s="1"/>
      <c r="W8393" s="1"/>
      <c r="X8393" s="1"/>
      <c r="Y8393" s="1"/>
      <c r="Z8393" s="1"/>
      <c r="AA8393" s="1"/>
      <c r="AB8393" s="1"/>
      <c r="AC8393" s="1"/>
      <c r="AD8393" s="1"/>
      <c r="AE8393" s="1"/>
      <c r="AF8393" s="1"/>
    </row>
    <row r="8394">
      <c r="A8394" s="2" t="s">
        <v>42466</v>
      </c>
      <c r="B8394" s="5"/>
      <c r="C8394" s="8" t="s">
        <v>474</v>
      </c>
      <c r="D8394" s="2" t="s">
        <v>475</v>
      </c>
      <c r="E8394" s="6"/>
      <c r="F8394" s="11" t="b">
        <v>0</v>
      </c>
      <c r="G8394" s="2" t="s">
        <v>42467</v>
      </c>
      <c r="H8394" s="1"/>
      <c r="I8394" s="2" t="s">
        <v>42468</v>
      </c>
      <c r="J8394" s="1"/>
      <c r="K8394" s="1"/>
      <c r="L8394" s="1"/>
      <c r="M8394" s="1"/>
      <c r="N8394" s="1"/>
      <c r="O8394" s="1"/>
      <c r="P8394" s="2" t="s">
        <v>477</v>
      </c>
      <c r="Q8394" s="1"/>
      <c r="R8394" s="1"/>
      <c r="S8394" s="1"/>
      <c r="T8394" s="1"/>
      <c r="U8394" s="1"/>
      <c r="V8394" s="1"/>
      <c r="W8394" s="1"/>
      <c r="X8394" s="1"/>
      <c r="Y8394" s="1"/>
      <c r="Z8394" s="1"/>
      <c r="AA8394" s="1"/>
      <c r="AB8394" s="1"/>
      <c r="AC8394" s="1"/>
      <c r="AD8394" s="1"/>
      <c r="AE8394" s="1"/>
      <c r="AF8394" s="1"/>
    </row>
    <row r="8395">
      <c r="A8395" s="2" t="s">
        <v>42469</v>
      </c>
      <c r="B8395" s="5"/>
      <c r="C8395" s="8" t="s">
        <v>474</v>
      </c>
      <c r="D8395" s="2" t="s">
        <v>475</v>
      </c>
      <c r="E8395" s="7"/>
      <c r="F8395" s="11" t="b">
        <v>0</v>
      </c>
      <c r="G8395" s="2" t="s">
        <v>42470</v>
      </c>
      <c r="H8395" s="1"/>
      <c r="I8395" s="2" t="s">
        <v>42471</v>
      </c>
      <c r="J8395" s="1"/>
      <c r="K8395" s="1"/>
      <c r="L8395" s="1"/>
      <c r="M8395" s="1"/>
      <c r="N8395" s="1"/>
      <c r="O8395" s="1"/>
      <c r="P8395" s="2" t="s">
        <v>477</v>
      </c>
      <c r="Q8395" s="1"/>
      <c r="R8395" s="1"/>
      <c r="S8395" s="1"/>
      <c r="T8395" s="1"/>
      <c r="U8395" s="1"/>
      <c r="V8395" s="1"/>
      <c r="W8395" s="1"/>
      <c r="X8395" s="1"/>
      <c r="Y8395" s="1"/>
      <c r="Z8395" s="1"/>
      <c r="AA8395" s="1"/>
      <c r="AB8395" s="1"/>
      <c r="AC8395" s="1"/>
      <c r="AD8395" s="1"/>
      <c r="AE8395" s="1"/>
      <c r="AF8395" s="1"/>
    </row>
    <row r="8396">
      <c r="A8396" s="2" t="s">
        <v>42472</v>
      </c>
      <c r="B8396" s="5"/>
      <c r="C8396" s="8" t="s">
        <v>474</v>
      </c>
      <c r="D8396" s="2" t="s">
        <v>475</v>
      </c>
      <c r="E8396" s="6"/>
      <c r="F8396" s="11" t="b">
        <v>0</v>
      </c>
      <c r="G8396" s="2" t="s">
        <v>42473</v>
      </c>
      <c r="H8396" s="1"/>
      <c r="I8396" s="2" t="s">
        <v>42474</v>
      </c>
      <c r="J8396" s="1"/>
      <c r="K8396" s="1"/>
      <c r="L8396" s="1"/>
      <c r="M8396" s="1"/>
      <c r="N8396" s="1"/>
      <c r="O8396" s="1"/>
      <c r="P8396" s="2" t="s">
        <v>477</v>
      </c>
      <c r="Q8396" s="1"/>
      <c r="R8396" s="1"/>
      <c r="S8396" s="1"/>
      <c r="T8396" s="1"/>
      <c r="U8396" s="1"/>
      <c r="V8396" s="1"/>
      <c r="W8396" s="1"/>
      <c r="X8396" s="1"/>
      <c r="Y8396" s="1"/>
      <c r="Z8396" s="1"/>
      <c r="AA8396" s="1"/>
      <c r="AB8396" s="1"/>
      <c r="AC8396" s="1"/>
      <c r="AD8396" s="1"/>
      <c r="AE8396" s="1"/>
      <c r="AF8396" s="1"/>
    </row>
    <row r="8397">
      <c r="A8397" s="2" t="s">
        <v>42475</v>
      </c>
      <c r="B8397" s="8" t="s">
        <v>477</v>
      </c>
      <c r="C8397" s="8" t="s">
        <v>474</v>
      </c>
      <c r="D8397" s="2" t="s">
        <v>475</v>
      </c>
      <c r="E8397" s="7"/>
      <c r="F8397" s="11" t="b">
        <v>0</v>
      </c>
      <c r="G8397" s="2" t="s">
        <v>42476</v>
      </c>
      <c r="H8397" s="1"/>
      <c r="I8397" s="2" t="s">
        <v>42477</v>
      </c>
      <c r="J8397" s="1"/>
      <c r="K8397" s="1"/>
      <c r="L8397" s="1"/>
      <c r="M8397" s="1"/>
      <c r="N8397" s="1"/>
      <c r="O8397" s="1"/>
      <c r="P8397" s="2" t="s">
        <v>477</v>
      </c>
      <c r="Q8397" s="1"/>
      <c r="R8397" s="1"/>
      <c r="S8397" s="1"/>
      <c r="T8397" s="1"/>
      <c r="U8397" s="1"/>
      <c r="V8397" s="1"/>
      <c r="W8397" s="1"/>
      <c r="X8397" s="1"/>
      <c r="Y8397" s="1"/>
      <c r="Z8397" s="1"/>
      <c r="AA8397" s="1"/>
      <c r="AB8397" s="1"/>
      <c r="AC8397" s="1"/>
      <c r="AD8397" s="1"/>
      <c r="AE8397" s="1"/>
      <c r="AF8397" s="1"/>
    </row>
    <row r="8398">
      <c r="A8398" s="2" t="s">
        <v>42478</v>
      </c>
      <c r="B8398" s="5"/>
      <c r="C8398" s="8" t="s">
        <v>474</v>
      </c>
      <c r="D8398" s="2" t="s">
        <v>475</v>
      </c>
      <c r="E8398" s="6"/>
      <c r="F8398" s="11" t="b">
        <v>0</v>
      </c>
      <c r="G8398" s="2" t="s">
        <v>42479</v>
      </c>
      <c r="H8398" s="1"/>
      <c r="I8398" s="2" t="s">
        <v>42480</v>
      </c>
      <c r="J8398" s="1"/>
      <c r="K8398" s="1"/>
      <c r="L8398" s="1"/>
      <c r="M8398" s="1"/>
      <c r="N8398" s="1"/>
      <c r="O8398" s="1"/>
      <c r="P8398" s="2" t="s">
        <v>477</v>
      </c>
      <c r="Q8398" s="1"/>
      <c r="R8398" s="1"/>
      <c r="S8398" s="1"/>
      <c r="T8398" s="1"/>
      <c r="U8398" s="1"/>
      <c r="V8398" s="1"/>
      <c r="W8398" s="1"/>
      <c r="X8398" s="1"/>
      <c r="Y8398" s="1"/>
      <c r="Z8398" s="1"/>
      <c r="AA8398" s="1"/>
      <c r="AB8398" s="1"/>
      <c r="AC8398" s="1"/>
      <c r="AD8398" s="1"/>
      <c r="AE8398" s="1"/>
      <c r="AF8398" s="1"/>
    </row>
    <row r="8399">
      <c r="A8399" s="2" t="s">
        <v>42481</v>
      </c>
      <c r="B8399" s="5"/>
      <c r="C8399" s="8" t="s">
        <v>474</v>
      </c>
      <c r="D8399" s="2" t="s">
        <v>475</v>
      </c>
      <c r="E8399" s="7"/>
      <c r="F8399" s="11" t="b">
        <v>0</v>
      </c>
      <c r="G8399" s="2" t="s">
        <v>42482</v>
      </c>
      <c r="H8399" s="1"/>
      <c r="I8399" s="2" t="s">
        <v>42483</v>
      </c>
      <c r="J8399" s="1"/>
      <c r="K8399" s="1"/>
      <c r="L8399" s="1"/>
      <c r="M8399" s="1"/>
      <c r="N8399" s="1"/>
      <c r="O8399" s="1"/>
      <c r="P8399" s="2" t="s">
        <v>477</v>
      </c>
      <c r="Q8399" s="1"/>
      <c r="R8399" s="1"/>
      <c r="S8399" s="1"/>
      <c r="T8399" s="1"/>
      <c r="U8399" s="1"/>
      <c r="V8399" s="1"/>
      <c r="W8399" s="1"/>
      <c r="X8399" s="1"/>
      <c r="Y8399" s="1"/>
      <c r="Z8399" s="1"/>
      <c r="AA8399" s="1"/>
      <c r="AB8399" s="1"/>
      <c r="AC8399" s="1"/>
      <c r="AD8399" s="1"/>
      <c r="AE8399" s="1"/>
      <c r="AF8399" s="1"/>
    </row>
    <row r="8400">
      <c r="A8400" s="2" t="s">
        <v>42484</v>
      </c>
      <c r="B8400" s="5"/>
      <c r="C8400" s="8" t="s">
        <v>474</v>
      </c>
      <c r="D8400" s="2" t="s">
        <v>475</v>
      </c>
      <c r="E8400" s="6"/>
      <c r="F8400" s="11" t="b">
        <v>0</v>
      </c>
      <c r="G8400" s="2" t="s">
        <v>42484</v>
      </c>
      <c r="H8400" s="1"/>
      <c r="I8400" s="2" t="s">
        <v>42485</v>
      </c>
      <c r="J8400" s="1"/>
      <c r="K8400" s="1"/>
      <c r="L8400" s="1"/>
      <c r="M8400" s="1"/>
      <c r="N8400" s="1"/>
      <c r="O8400" s="1"/>
      <c r="P8400" s="2" t="s">
        <v>477</v>
      </c>
      <c r="Q8400" s="1"/>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42486</v>
      </c>
      <c r="J8401" s="1"/>
      <c r="K8401" s="1"/>
      <c r="L8401" s="1"/>
      <c r="M8401" s="1"/>
      <c r="N8401" s="1"/>
      <c r="O8401" s="1"/>
      <c r="P8401" s="2" t="s">
        <v>477</v>
      </c>
      <c r="Q8401" s="1"/>
      <c r="R8401" s="1"/>
      <c r="S8401" s="1"/>
      <c r="T8401" s="1"/>
      <c r="U8401" s="1"/>
      <c r="V8401" s="1"/>
      <c r="W8401" s="1"/>
      <c r="X8401" s="1"/>
      <c r="Y8401" s="1"/>
      <c r="Z8401" s="1"/>
      <c r="AA8401" s="1"/>
      <c r="AB8401" s="1"/>
      <c r="AC8401" s="1"/>
      <c r="AD8401" s="1"/>
      <c r="AE8401" s="1"/>
      <c r="AF8401" s="1"/>
    </row>
    <row r="8402">
      <c r="A8402" s="2" t="s">
        <v>42487</v>
      </c>
      <c r="B8402" s="5"/>
      <c r="C8402" s="8" t="s">
        <v>474</v>
      </c>
      <c r="D8402" s="2" t="s">
        <v>475</v>
      </c>
      <c r="E8402" s="6"/>
      <c r="F8402" s="11" t="b">
        <v>0</v>
      </c>
      <c r="G8402" s="2" t="s">
        <v>42488</v>
      </c>
      <c r="H8402" s="1"/>
      <c r="I8402" s="2" t="s">
        <v>42489</v>
      </c>
      <c r="J8402" s="1"/>
      <c r="K8402" s="1"/>
      <c r="L8402" s="1"/>
      <c r="M8402" s="1"/>
      <c r="N8402" s="1"/>
      <c r="O8402" s="1"/>
      <c r="P8402" s="2" t="s">
        <v>477</v>
      </c>
      <c r="Q8402" s="1"/>
      <c r="R8402" s="1"/>
      <c r="S8402" s="1"/>
      <c r="T8402" s="1"/>
      <c r="U8402" s="1"/>
      <c r="V8402" s="1"/>
      <c r="W8402" s="1"/>
      <c r="X8402" s="1"/>
      <c r="Y8402" s="1"/>
      <c r="Z8402" s="1"/>
      <c r="AA8402" s="1"/>
      <c r="AB8402" s="1"/>
      <c r="AC8402" s="1"/>
      <c r="AD8402" s="1"/>
      <c r="AE8402" s="1"/>
      <c r="AF8402" s="1"/>
    </row>
    <row r="8403">
      <c r="A8403" s="2" t="s">
        <v>42490</v>
      </c>
      <c r="B8403" s="5"/>
      <c r="C8403" s="8" t="s">
        <v>474</v>
      </c>
      <c r="D8403" s="2" t="s">
        <v>475</v>
      </c>
      <c r="E8403" s="7"/>
      <c r="F8403" s="11" t="b">
        <v>0</v>
      </c>
      <c r="G8403" s="2" t="s">
        <v>42491</v>
      </c>
      <c r="H8403" s="1"/>
      <c r="I8403" s="2" t="s">
        <v>42492</v>
      </c>
      <c r="J8403" s="1"/>
      <c r="K8403" s="1"/>
      <c r="L8403" s="1"/>
      <c r="M8403" s="1"/>
      <c r="N8403" s="1"/>
      <c r="O8403" s="1"/>
      <c r="P8403" s="2" t="s">
        <v>477</v>
      </c>
      <c r="Q8403" s="1"/>
      <c r="R8403" s="1"/>
      <c r="S8403" s="1"/>
      <c r="T8403" s="1"/>
      <c r="U8403" s="1"/>
      <c r="V8403" s="1"/>
      <c r="W8403" s="1"/>
      <c r="X8403" s="1"/>
      <c r="Y8403" s="1"/>
      <c r="Z8403" s="1"/>
      <c r="AA8403" s="1"/>
      <c r="AB8403" s="1"/>
      <c r="AC8403" s="1"/>
      <c r="AD8403" s="1"/>
      <c r="AE8403" s="1"/>
      <c r="AF8403" s="1"/>
    </row>
    <row r="8404">
      <c r="A8404" s="2" t="s">
        <v>42493</v>
      </c>
      <c r="B8404" s="5"/>
      <c r="C8404" s="8" t="s">
        <v>474</v>
      </c>
      <c r="D8404" s="2" t="s">
        <v>475</v>
      </c>
      <c r="E8404" s="6"/>
      <c r="F8404" s="11" t="b">
        <v>0</v>
      </c>
      <c r="G8404" s="2" t="s">
        <v>42494</v>
      </c>
      <c r="H8404" s="1"/>
      <c r="I8404" s="2" t="s">
        <v>42495</v>
      </c>
      <c r="J8404" s="1"/>
      <c r="K8404" s="1"/>
      <c r="L8404" s="1"/>
      <c r="M8404" s="1"/>
      <c r="N8404" s="1"/>
      <c r="O8404" s="1"/>
      <c r="P8404" s="2" t="s">
        <v>477</v>
      </c>
      <c r="Q8404" s="1"/>
      <c r="R8404" s="1"/>
      <c r="S8404" s="1"/>
      <c r="T8404" s="1"/>
      <c r="U8404" s="1"/>
      <c r="V8404" s="1"/>
      <c r="W8404" s="1"/>
      <c r="X8404" s="1"/>
      <c r="Y8404" s="1"/>
      <c r="Z8404" s="1"/>
      <c r="AA8404" s="1"/>
      <c r="AB8404" s="1"/>
      <c r="AC8404" s="1"/>
      <c r="AD8404" s="1"/>
      <c r="AE8404" s="1"/>
      <c r="AF8404" s="1"/>
    </row>
    <row r="8405">
      <c r="A8405" s="2" t="s">
        <v>42496</v>
      </c>
      <c r="B8405" s="5"/>
      <c r="C8405" s="8" t="s">
        <v>474</v>
      </c>
      <c r="D8405" s="2" t="s">
        <v>475</v>
      </c>
      <c r="E8405" s="7"/>
      <c r="F8405" s="11" t="b">
        <v>0</v>
      </c>
      <c r="G8405" s="2" t="s">
        <v>42497</v>
      </c>
      <c r="H8405" s="1"/>
      <c r="I8405" s="2" t="s">
        <v>42498</v>
      </c>
      <c r="J8405" s="1"/>
      <c r="K8405" s="1"/>
      <c r="L8405" s="1"/>
      <c r="M8405" s="1"/>
      <c r="N8405" s="1"/>
      <c r="O8405" s="1"/>
      <c r="P8405" s="2" t="s">
        <v>477</v>
      </c>
      <c r="Q8405" s="1"/>
      <c r="R8405" s="1"/>
      <c r="S8405" s="1"/>
      <c r="T8405" s="1"/>
      <c r="U8405" s="1"/>
      <c r="V8405" s="1"/>
      <c r="W8405" s="1"/>
      <c r="X8405" s="1"/>
      <c r="Y8405" s="1"/>
      <c r="Z8405" s="1"/>
      <c r="AA8405" s="1"/>
      <c r="AB8405" s="1"/>
      <c r="AC8405" s="1"/>
      <c r="AD8405" s="1"/>
      <c r="AE8405" s="1"/>
      <c r="AF8405" s="1"/>
    </row>
    <row r="8406">
      <c r="A8406" s="2" t="s">
        <v>42499</v>
      </c>
      <c r="B8406" s="8" t="s">
        <v>477</v>
      </c>
      <c r="C8406" s="8" t="s">
        <v>474</v>
      </c>
      <c r="D8406" s="2" t="s">
        <v>475</v>
      </c>
      <c r="E8406" s="6"/>
      <c r="F8406" s="11" t="b">
        <v>0</v>
      </c>
      <c r="G8406" s="2" t="s">
        <v>42500</v>
      </c>
      <c r="H8406" s="1"/>
      <c r="I8406" s="2" t="s">
        <v>42501</v>
      </c>
      <c r="J8406" s="1"/>
      <c r="K8406" s="1"/>
      <c r="L8406" s="1"/>
      <c r="M8406" s="1"/>
      <c r="N8406" s="1"/>
      <c r="O8406" s="1"/>
      <c r="P8406" s="2" t="s">
        <v>477</v>
      </c>
      <c r="Q8406" s="1"/>
      <c r="R8406" s="1"/>
      <c r="S8406" s="1"/>
      <c r="T8406" s="1"/>
      <c r="U8406" s="1"/>
      <c r="V8406" s="1"/>
      <c r="W8406" s="1"/>
      <c r="X8406" s="1"/>
      <c r="Y8406" s="1"/>
      <c r="Z8406" s="1"/>
      <c r="AA8406" s="1"/>
      <c r="AB8406" s="1"/>
      <c r="AC8406" s="1"/>
      <c r="AD8406" s="1"/>
      <c r="AE8406" s="1"/>
      <c r="AF8406" s="1"/>
    </row>
    <row r="8407">
      <c r="A8407" s="2" t="s">
        <v>42502</v>
      </c>
      <c r="B8407" s="5"/>
      <c r="C8407" s="8" t="s">
        <v>474</v>
      </c>
      <c r="D8407" s="2" t="s">
        <v>475</v>
      </c>
      <c r="E8407" s="7"/>
      <c r="F8407" s="11" t="b">
        <v>0</v>
      </c>
      <c r="G8407" s="2" t="s">
        <v>42503</v>
      </c>
      <c r="H8407" s="1"/>
      <c r="I8407" s="2" t="s">
        <v>42504</v>
      </c>
      <c r="J8407" s="1"/>
      <c r="K8407" s="1"/>
      <c r="L8407" s="1"/>
      <c r="M8407" s="1"/>
      <c r="N8407" s="1"/>
      <c r="O8407" s="1"/>
      <c r="P8407" s="2" t="s">
        <v>42505</v>
      </c>
      <c r="Q8407" s="1"/>
      <c r="R8407" s="1"/>
      <c r="S8407" s="1"/>
      <c r="T8407" s="1"/>
      <c r="U8407" s="1"/>
      <c r="V8407" s="1"/>
      <c r="W8407" s="1"/>
      <c r="X8407" s="1"/>
      <c r="Y8407" s="1"/>
      <c r="Z8407" s="1"/>
      <c r="AA8407" s="1"/>
      <c r="AB8407" s="1"/>
      <c r="AC8407" s="1"/>
      <c r="AD8407" s="1"/>
      <c r="AE8407" s="1"/>
      <c r="AF8407" s="1"/>
    </row>
    <row r="8408">
      <c r="A8408" s="2" t="s">
        <v>42506</v>
      </c>
      <c r="B8408" s="5"/>
      <c r="C8408" s="8" t="s">
        <v>474</v>
      </c>
      <c r="D8408" s="2" t="s">
        <v>475</v>
      </c>
      <c r="E8408" s="6"/>
      <c r="F8408" s="11" t="b">
        <v>0</v>
      </c>
      <c r="G8408" s="2" t="s">
        <v>42507</v>
      </c>
      <c r="H8408" s="1"/>
      <c r="I8408" s="2" t="s">
        <v>42508</v>
      </c>
      <c r="J8408" s="1"/>
      <c r="K8408" s="1"/>
      <c r="L8408" s="1"/>
      <c r="M8408" s="1"/>
      <c r="N8408" s="1"/>
      <c r="O8408" s="1"/>
      <c r="P8408" s="2" t="s">
        <v>477</v>
      </c>
      <c r="Q8408" s="1"/>
      <c r="R8408" s="1"/>
      <c r="S8408" s="1"/>
      <c r="T8408" s="1"/>
      <c r="U8408" s="1"/>
      <c r="V8408" s="1"/>
      <c r="W8408" s="1"/>
      <c r="X8408" s="1"/>
      <c r="Y8408" s="1"/>
      <c r="Z8408" s="1"/>
      <c r="AA8408" s="1"/>
      <c r="AB8408" s="1"/>
      <c r="AC8408" s="1"/>
      <c r="AD8408" s="1"/>
      <c r="AE8408" s="1"/>
      <c r="AF8408" s="1"/>
    </row>
    <row r="8409">
      <c r="A8409" s="2" t="s">
        <v>42509</v>
      </c>
      <c r="B8409" s="5"/>
      <c r="C8409" s="8" t="s">
        <v>474</v>
      </c>
      <c r="D8409" s="2" t="s">
        <v>475</v>
      </c>
      <c r="E8409" s="7"/>
      <c r="F8409" s="11" t="b">
        <v>0</v>
      </c>
      <c r="G8409" s="2" t="s">
        <v>42509</v>
      </c>
      <c r="H8409" s="1"/>
      <c r="I8409" s="2" t="s">
        <v>42510</v>
      </c>
      <c r="J8409" s="1"/>
      <c r="K8409" s="1"/>
      <c r="L8409" s="1"/>
      <c r="M8409" s="1"/>
      <c r="N8409" s="1"/>
      <c r="O8409" s="1"/>
      <c r="P8409" s="2" t="s">
        <v>477</v>
      </c>
      <c r="Q8409" s="1"/>
      <c r="R8409" s="1"/>
      <c r="S8409" s="1"/>
      <c r="T8409" s="1"/>
      <c r="U8409" s="1"/>
      <c r="V8409" s="1"/>
      <c r="W8409" s="1"/>
      <c r="X8409" s="1"/>
      <c r="Y8409" s="1"/>
      <c r="Z8409" s="1"/>
      <c r="AA8409" s="1"/>
      <c r="AB8409" s="1"/>
      <c r="AC8409" s="1"/>
      <c r="AD8409" s="1"/>
      <c r="AE8409" s="1"/>
      <c r="AF8409" s="1"/>
    </row>
    <row r="8410">
      <c r="A8410" s="2" t="s">
        <v>42511</v>
      </c>
      <c r="B8410" s="5"/>
      <c r="C8410" s="8" t="s">
        <v>474</v>
      </c>
      <c r="D8410" s="2" t="s">
        <v>475</v>
      </c>
      <c r="E8410" s="6"/>
      <c r="F8410" s="11" t="b">
        <v>0</v>
      </c>
      <c r="G8410" s="2" t="s">
        <v>42511</v>
      </c>
      <c r="H8410" s="1"/>
      <c r="I8410" s="2" t="s">
        <v>42512</v>
      </c>
      <c r="J8410" s="1"/>
      <c r="K8410" s="1"/>
      <c r="L8410" s="1"/>
      <c r="M8410" s="1"/>
      <c r="N8410" s="1"/>
      <c r="O8410" s="1"/>
      <c r="P8410" s="2" t="s">
        <v>477</v>
      </c>
      <c r="Q8410" s="1"/>
      <c r="R8410" s="1"/>
      <c r="S8410" s="1"/>
      <c r="T8410" s="1"/>
      <c r="U8410" s="1"/>
      <c r="V8410" s="1"/>
      <c r="W8410" s="1"/>
      <c r="X8410" s="1"/>
      <c r="Y8410" s="1"/>
      <c r="Z8410" s="1"/>
      <c r="AA8410" s="1"/>
      <c r="AB8410" s="1"/>
      <c r="AC8410" s="1"/>
      <c r="AD8410" s="1"/>
      <c r="AE8410" s="1"/>
      <c r="AF8410" s="1"/>
    </row>
    <row r="8411">
      <c r="A8411" s="2" t="s">
        <v>42513</v>
      </c>
      <c r="B8411" s="8" t="s">
        <v>477</v>
      </c>
      <c r="C8411" s="8" t="s">
        <v>474</v>
      </c>
      <c r="D8411" s="2" t="s">
        <v>475</v>
      </c>
      <c r="E8411" s="7"/>
      <c r="F8411" s="11" t="b">
        <v>0</v>
      </c>
      <c r="G8411" s="2" t="s">
        <v>42514</v>
      </c>
      <c r="H8411" s="1"/>
      <c r="I8411" s="2" t="s">
        <v>42515</v>
      </c>
      <c r="J8411" s="1"/>
      <c r="K8411" s="1"/>
      <c r="L8411" s="1"/>
      <c r="M8411" s="1"/>
      <c r="N8411" s="1"/>
      <c r="O8411" s="1"/>
      <c r="P8411" s="2" t="s">
        <v>477</v>
      </c>
      <c r="Q8411" s="1"/>
      <c r="R8411" s="1"/>
      <c r="S8411" s="1"/>
      <c r="T8411" s="1"/>
      <c r="U8411" s="1"/>
      <c r="V8411" s="1"/>
      <c r="W8411" s="1"/>
      <c r="X8411" s="1"/>
      <c r="Y8411" s="1"/>
      <c r="Z8411" s="1"/>
      <c r="AA8411" s="1"/>
      <c r="AB8411" s="1"/>
      <c r="AC8411" s="1"/>
      <c r="AD8411" s="1"/>
      <c r="AE8411" s="1"/>
      <c r="AF8411" s="1"/>
    </row>
    <row r="8412">
      <c r="A8412" s="2" t="s">
        <v>42516</v>
      </c>
      <c r="B8412" s="5"/>
      <c r="C8412" s="8" t="s">
        <v>474</v>
      </c>
      <c r="D8412" s="2" t="s">
        <v>475</v>
      </c>
      <c r="E8412" s="6"/>
      <c r="F8412" s="11" t="b">
        <v>0</v>
      </c>
      <c r="G8412" s="2" t="s">
        <v>42517</v>
      </c>
      <c r="H8412" s="1"/>
      <c r="I8412" s="2" t="s">
        <v>42518</v>
      </c>
      <c r="J8412" s="1"/>
      <c r="K8412" s="1"/>
      <c r="L8412" s="1"/>
      <c r="M8412" s="1"/>
      <c r="N8412" s="1"/>
      <c r="O8412" s="1"/>
      <c r="P8412" s="2" t="s">
        <v>477</v>
      </c>
      <c r="Q8412" s="1"/>
      <c r="R8412" s="1"/>
      <c r="S8412" s="1"/>
      <c r="T8412" s="1"/>
      <c r="U8412" s="1"/>
      <c r="V8412" s="1"/>
      <c r="W8412" s="1"/>
      <c r="X8412" s="1"/>
      <c r="Y8412" s="1"/>
      <c r="Z8412" s="1"/>
      <c r="AA8412" s="1"/>
      <c r="AB8412" s="1"/>
      <c r="AC8412" s="1"/>
      <c r="AD8412" s="1"/>
      <c r="AE8412" s="1"/>
      <c r="AF8412" s="1"/>
    </row>
    <row r="8413">
      <c r="A8413" s="2" t="s">
        <v>42519</v>
      </c>
      <c r="B8413" s="5"/>
      <c r="C8413" s="8" t="s">
        <v>474</v>
      </c>
      <c r="D8413" s="2" t="s">
        <v>475</v>
      </c>
      <c r="E8413" s="7"/>
      <c r="F8413" s="11" t="b">
        <v>0</v>
      </c>
      <c r="G8413" s="2" t="s">
        <v>42520</v>
      </c>
      <c r="H8413" s="1"/>
      <c r="I8413" s="2" t="s">
        <v>42521</v>
      </c>
      <c r="J8413" s="1"/>
      <c r="K8413" s="1"/>
      <c r="L8413" s="1"/>
      <c r="M8413" s="1"/>
      <c r="N8413" s="1"/>
      <c r="O8413" s="1"/>
      <c r="P8413" s="2" t="s">
        <v>477</v>
      </c>
      <c r="Q8413" s="1"/>
      <c r="R8413" s="1"/>
      <c r="S8413" s="1"/>
      <c r="T8413" s="1"/>
      <c r="U8413" s="1"/>
      <c r="V8413" s="1"/>
      <c r="W8413" s="1"/>
      <c r="X8413" s="1"/>
      <c r="Y8413" s="1"/>
      <c r="Z8413" s="1"/>
      <c r="AA8413" s="1"/>
      <c r="AB8413" s="1"/>
      <c r="AC8413" s="1"/>
      <c r="AD8413" s="1"/>
      <c r="AE8413" s="1"/>
      <c r="AF8413" s="1"/>
    </row>
    <row r="8414">
      <c r="A8414" s="2" t="s">
        <v>42522</v>
      </c>
      <c r="B8414" s="5"/>
      <c r="C8414" s="8" t="s">
        <v>474</v>
      </c>
      <c r="D8414" s="2" t="s">
        <v>475</v>
      </c>
      <c r="E8414" s="6"/>
      <c r="F8414" s="11" t="b">
        <v>0</v>
      </c>
      <c r="G8414" s="2" t="s">
        <v>42523</v>
      </c>
      <c r="H8414" s="1"/>
      <c r="I8414" s="2" t="s">
        <v>42524</v>
      </c>
      <c r="J8414" s="1"/>
      <c r="K8414" s="1"/>
      <c r="L8414" s="1"/>
      <c r="M8414" s="1"/>
      <c r="N8414" s="1"/>
      <c r="O8414" s="1"/>
      <c r="P8414" s="2" t="s">
        <v>477</v>
      </c>
      <c r="Q8414" s="1"/>
      <c r="R8414" s="1"/>
      <c r="S8414" s="1"/>
      <c r="T8414" s="1"/>
      <c r="U8414" s="1"/>
      <c r="V8414" s="1"/>
      <c r="W8414" s="1"/>
      <c r="X8414" s="1"/>
      <c r="Y8414" s="1"/>
      <c r="Z8414" s="1"/>
      <c r="AA8414" s="1"/>
      <c r="AB8414" s="1"/>
      <c r="AC8414" s="1"/>
      <c r="AD8414" s="1"/>
      <c r="AE8414" s="1"/>
      <c r="AF8414" s="1"/>
    </row>
    <row r="8415">
      <c r="A8415" s="2" t="s">
        <v>42525</v>
      </c>
      <c r="B8415" s="8" t="s">
        <v>477</v>
      </c>
      <c r="C8415" s="8" t="s">
        <v>474</v>
      </c>
      <c r="D8415" s="2" t="s">
        <v>475</v>
      </c>
      <c r="E8415" s="7"/>
      <c r="F8415" s="11" t="b">
        <v>0</v>
      </c>
      <c r="G8415" s="2" t="s">
        <v>42525</v>
      </c>
      <c r="H8415" s="1"/>
      <c r="I8415" s="2" t="s">
        <v>42526</v>
      </c>
      <c r="J8415" s="1"/>
      <c r="K8415" s="1"/>
      <c r="L8415" s="1"/>
      <c r="M8415" s="1"/>
      <c r="N8415" s="1"/>
      <c r="O8415" s="1"/>
      <c r="P8415" s="2" t="s">
        <v>477</v>
      </c>
      <c r="Q8415" s="1"/>
      <c r="R8415" s="1"/>
      <c r="S8415" s="1"/>
      <c r="T8415" s="1"/>
      <c r="U8415" s="1"/>
      <c r="V8415" s="1"/>
      <c r="W8415" s="1"/>
      <c r="X8415" s="1"/>
      <c r="Y8415" s="1"/>
      <c r="Z8415" s="1"/>
      <c r="AA8415" s="1"/>
      <c r="AB8415" s="1"/>
      <c r="AC8415" s="1"/>
      <c r="AD8415" s="1"/>
      <c r="AE8415" s="1"/>
      <c r="AF8415" s="1"/>
    </row>
    <row r="8416">
      <c r="A8416" s="2" t="s">
        <v>42527</v>
      </c>
      <c r="B8416" s="5"/>
      <c r="C8416" s="8" t="s">
        <v>474</v>
      </c>
      <c r="D8416" s="2" t="s">
        <v>475</v>
      </c>
      <c r="E8416" s="6"/>
      <c r="F8416" s="11" t="b">
        <v>0</v>
      </c>
      <c r="G8416" s="2" t="s">
        <v>42528</v>
      </c>
      <c r="H8416" s="1"/>
      <c r="I8416" s="2" t="s">
        <v>42529</v>
      </c>
      <c r="J8416" s="1"/>
      <c r="K8416" s="1"/>
      <c r="L8416" s="1"/>
      <c r="M8416" s="1"/>
      <c r="N8416" s="1"/>
      <c r="O8416" s="1"/>
      <c r="P8416" s="2" t="s">
        <v>42530</v>
      </c>
      <c r="Q8416" s="1"/>
      <c r="R8416" s="1"/>
      <c r="S8416" s="1"/>
      <c r="T8416" s="1"/>
      <c r="U8416" s="1"/>
      <c r="V8416" s="1"/>
      <c r="W8416" s="1"/>
      <c r="X8416" s="1"/>
      <c r="Y8416" s="1"/>
      <c r="Z8416" s="1"/>
      <c r="AA8416" s="1"/>
      <c r="AB8416" s="1"/>
      <c r="AC8416" s="1"/>
      <c r="AD8416" s="1"/>
      <c r="AE8416" s="1"/>
      <c r="AF8416" s="1"/>
    </row>
    <row r="8417">
      <c r="A8417" s="2" t="s">
        <v>42531</v>
      </c>
      <c r="B8417" s="5"/>
      <c r="C8417" s="8" t="s">
        <v>474</v>
      </c>
      <c r="D8417" s="2" t="s">
        <v>475</v>
      </c>
      <c r="E8417" s="7"/>
      <c r="F8417" s="11" t="b">
        <v>0</v>
      </c>
      <c r="G8417" s="2" t="s">
        <v>42532</v>
      </c>
      <c r="H8417" s="1"/>
      <c r="I8417" s="2" t="s">
        <v>42531</v>
      </c>
      <c r="J8417" s="1"/>
      <c r="K8417" s="1"/>
      <c r="L8417" s="1"/>
      <c r="M8417" s="1"/>
      <c r="N8417" s="1"/>
      <c r="O8417" s="1"/>
      <c r="P8417" s="2" t="s">
        <v>477</v>
      </c>
      <c r="Q8417" s="1"/>
      <c r="R8417" s="1"/>
      <c r="S8417" s="1"/>
      <c r="T8417" s="1"/>
      <c r="U8417" s="1"/>
      <c r="V8417" s="1"/>
      <c r="W8417" s="1"/>
      <c r="X8417" s="1"/>
      <c r="Y8417" s="1"/>
      <c r="Z8417" s="1"/>
      <c r="AA8417" s="1"/>
      <c r="AB8417" s="1"/>
      <c r="AC8417" s="1"/>
      <c r="AD8417" s="1"/>
      <c r="AE8417" s="1"/>
      <c r="AF8417" s="1"/>
    </row>
    <row r="8418">
      <c r="A8418" s="2" t="s">
        <v>42533</v>
      </c>
      <c r="B8418" s="5"/>
      <c r="C8418" s="8" t="s">
        <v>463</v>
      </c>
      <c r="D8418" s="2" t="s">
        <v>523</v>
      </c>
      <c r="E8418" s="6"/>
      <c r="F8418" s="11" t="b">
        <v>0</v>
      </c>
      <c r="G8418" s="2" t="s">
        <v>42534</v>
      </c>
      <c r="H8418" s="1"/>
      <c r="I8418" s="2" t="s">
        <v>42535</v>
      </c>
      <c r="J8418" s="1"/>
      <c r="K8418" s="1"/>
      <c r="L8418" s="1"/>
      <c r="M8418" s="1"/>
      <c r="N8418" s="1"/>
      <c r="O8418" s="1"/>
      <c r="P8418" s="1"/>
      <c r="Q8418" s="2" t="s">
        <v>42536</v>
      </c>
      <c r="S8418" s="1"/>
      <c r="T8418" s="1"/>
      <c r="U8418" s="1"/>
      <c r="V8418" s="1"/>
      <c r="W8418" s="1"/>
      <c r="X8418" s="1"/>
      <c r="Y8418" s="1"/>
      <c r="Z8418" s="1"/>
      <c r="AA8418" s="1"/>
      <c r="AB8418" s="1"/>
      <c r="AC8418" s="1"/>
      <c r="AD8418" s="1"/>
      <c r="AE8418" s="1"/>
      <c r="AF8418" s="1"/>
    </row>
    <row r="8419">
      <c r="A8419" s="2" t="s">
        <v>42537</v>
      </c>
      <c r="B8419" s="5"/>
      <c r="C8419" s="8" t="s">
        <v>463</v>
      </c>
      <c r="D8419" s="2" t="s">
        <v>523</v>
      </c>
      <c r="E8419" s="7"/>
      <c r="F8419" s="11" t="b">
        <v>0</v>
      </c>
      <c r="G8419" s="2" t="s">
        <v>42538</v>
      </c>
      <c r="H8419" s="1"/>
      <c r="I8419" s="2" t="s">
        <v>42539</v>
      </c>
      <c r="J8419" s="1"/>
      <c r="K8419" s="1"/>
      <c r="L8419" s="1"/>
      <c r="M8419" s="1"/>
      <c r="N8419" s="1"/>
      <c r="O8419" s="1"/>
      <c r="P8419" s="1"/>
      <c r="Q8419" s="2" t="s">
        <v>42540</v>
      </c>
      <c r="S8419" s="1"/>
      <c r="T8419" s="1"/>
      <c r="U8419" s="1"/>
      <c r="V8419" s="1"/>
      <c r="W8419" s="1"/>
      <c r="X8419" s="1"/>
      <c r="Y8419" s="1"/>
      <c r="Z8419" s="1"/>
      <c r="AA8419" s="1"/>
      <c r="AB8419" s="1"/>
      <c r="AC8419" s="1"/>
      <c r="AD8419" s="1"/>
      <c r="AE8419" s="1"/>
      <c r="AF8419" s="1"/>
    </row>
    <row r="8420">
      <c r="A8420" s="2" t="s">
        <v>42541</v>
      </c>
      <c r="B8420" s="5"/>
      <c r="C8420" s="8" t="s">
        <v>463</v>
      </c>
      <c r="D8420" s="2" t="s">
        <v>523</v>
      </c>
      <c r="E8420" s="6"/>
      <c r="F8420" s="11" t="b">
        <v>0</v>
      </c>
      <c r="G8420" s="2" t="s">
        <v>42542</v>
      </c>
      <c r="H8420" s="1"/>
      <c r="I8420" s="2" t="s">
        <v>42543</v>
      </c>
      <c r="J8420" s="1"/>
      <c r="K8420" s="1"/>
      <c r="L8420" s="1"/>
      <c r="M8420" s="1"/>
      <c r="N8420" s="1"/>
      <c r="O8420" s="1"/>
      <c r="P8420" s="1"/>
      <c r="Q8420" s="2" t="s">
        <v>42544</v>
      </c>
      <c r="S8420" s="1"/>
      <c r="T8420" s="1"/>
      <c r="U8420" s="1"/>
      <c r="V8420" s="1"/>
      <c r="W8420" s="1"/>
      <c r="X8420" s="1"/>
      <c r="Y8420" s="1"/>
      <c r="Z8420" s="1"/>
      <c r="AA8420" s="1"/>
      <c r="AB8420" s="1"/>
      <c r="AC8420" s="1"/>
      <c r="AD8420" s="1"/>
      <c r="AE8420" s="1"/>
      <c r="AF8420" s="1"/>
    </row>
    <row r="8421">
      <c r="A8421" s="2" t="s">
        <v>42545</v>
      </c>
      <c r="B8421" s="5"/>
      <c r="C8421" s="8" t="s">
        <v>463</v>
      </c>
      <c r="D8421" s="2" t="s">
        <v>102</v>
      </c>
      <c r="E8421" s="7"/>
      <c r="F8421" s="11" t="b">
        <v>0</v>
      </c>
      <c r="G8421" s="2" t="s">
        <v>42546</v>
      </c>
      <c r="H8421" s="1"/>
      <c r="I8421" s="2" t="s">
        <v>42547</v>
      </c>
      <c r="J8421" s="1"/>
      <c r="K8421" s="1"/>
      <c r="L8421" s="1"/>
      <c r="M8421" s="1"/>
      <c r="N8421" s="1"/>
      <c r="O8421" s="1"/>
      <c r="P8421" s="2" t="s">
        <v>1459</v>
      </c>
      <c r="Q8421" s="2" t="s">
        <v>42548</v>
      </c>
      <c r="S8421" s="1"/>
      <c r="T8421" s="1"/>
      <c r="U8421" s="1"/>
      <c r="V8421" s="1"/>
      <c r="W8421" s="1"/>
      <c r="X8421" s="1"/>
      <c r="Y8421" s="1"/>
      <c r="Z8421" s="1"/>
      <c r="AA8421" s="1"/>
      <c r="AB8421" s="1"/>
      <c r="AC8421" s="1"/>
      <c r="AD8421" s="1"/>
      <c r="AE8421" s="1"/>
      <c r="AF8421" s="1"/>
    </row>
    <row r="8422">
      <c r="A8422" s="2" t="s">
        <v>42549</v>
      </c>
      <c r="B8422" s="5"/>
      <c r="C8422" s="8" t="s">
        <v>463</v>
      </c>
      <c r="D8422" s="2" t="s">
        <v>523</v>
      </c>
      <c r="E8422" s="6"/>
      <c r="F8422" s="11" t="b">
        <v>0</v>
      </c>
      <c r="G8422" s="2" t="s">
        <v>42550</v>
      </c>
      <c r="H8422" s="1"/>
      <c r="I8422" s="2" t="s">
        <v>42551</v>
      </c>
      <c r="J8422" s="1"/>
      <c r="K8422" s="1"/>
      <c r="L8422" s="1"/>
      <c r="M8422" s="1"/>
      <c r="N8422" s="1"/>
      <c r="O8422" s="1"/>
      <c r="P8422" s="1"/>
      <c r="Q8422" s="2" t="s">
        <v>42552</v>
      </c>
      <c r="S8422" s="1"/>
      <c r="T8422" s="1"/>
      <c r="U8422" s="1"/>
      <c r="V8422" s="1"/>
      <c r="W8422" s="1"/>
      <c r="X8422" s="1"/>
      <c r="Y8422" s="1"/>
      <c r="Z8422" s="1"/>
      <c r="AA8422" s="1"/>
      <c r="AB8422" s="1"/>
      <c r="AC8422" s="1"/>
      <c r="AD8422" s="1"/>
      <c r="AE8422" s="1"/>
      <c r="AF8422" s="1"/>
    </row>
    <row r="8423">
      <c r="A8423" s="2" t="s">
        <v>42553</v>
      </c>
      <c r="B8423" s="5"/>
      <c r="C8423" s="8" t="s">
        <v>463</v>
      </c>
      <c r="D8423" s="2" t="s">
        <v>102</v>
      </c>
      <c r="E8423" s="7"/>
      <c r="F8423" s="11" t="b">
        <v>0</v>
      </c>
      <c r="G8423" s="2" t="s">
        <v>42554</v>
      </c>
      <c r="H8423" s="1"/>
      <c r="I8423" s="2" t="s">
        <v>42555</v>
      </c>
      <c r="J8423" s="1"/>
      <c r="K8423" s="1"/>
      <c r="L8423" s="1"/>
      <c r="M8423" s="1"/>
      <c r="N8423" s="1"/>
      <c r="O8423" s="1"/>
      <c r="P8423" s="2" t="s">
        <v>1674</v>
      </c>
      <c r="Q8423" s="2" t="s">
        <v>42556</v>
      </c>
      <c r="S8423" s="1"/>
      <c r="T8423" s="1"/>
      <c r="U8423" s="1"/>
      <c r="V8423" s="1"/>
      <c r="W8423" s="1"/>
      <c r="X8423" s="1"/>
      <c r="Y8423" s="1"/>
      <c r="Z8423" s="1"/>
      <c r="AA8423" s="1"/>
      <c r="AB8423" s="1"/>
      <c r="AC8423" s="1"/>
      <c r="AD8423" s="1"/>
      <c r="AE8423" s="1"/>
      <c r="AF8423" s="1"/>
    </row>
    <row r="8424">
      <c r="A8424" s="2" t="s">
        <v>42557</v>
      </c>
      <c r="B8424" s="5"/>
      <c r="C8424" s="8" t="s">
        <v>428</v>
      </c>
      <c r="D8424" s="2" t="s">
        <v>102</v>
      </c>
      <c r="E8424" s="6"/>
      <c r="F8424" s="11" t="b">
        <v>0</v>
      </c>
      <c r="G8424" s="2" t="s">
        <v>42558</v>
      </c>
      <c r="H8424" s="1"/>
      <c r="I8424" s="2" t="s">
        <v>42559</v>
      </c>
      <c r="J8424" s="1"/>
      <c r="K8424" s="1"/>
      <c r="L8424" s="1"/>
      <c r="M8424" s="1"/>
      <c r="N8424" s="1"/>
      <c r="O8424" s="1"/>
      <c r="P8424" s="2" t="s">
        <v>2433</v>
      </c>
      <c r="Q8424" s="2" t="s">
        <v>42560</v>
      </c>
      <c r="S8424" s="1"/>
      <c r="T8424" s="1"/>
      <c r="U8424" s="1"/>
      <c r="V8424" s="1"/>
      <c r="W8424" s="1"/>
      <c r="X8424" s="1"/>
      <c r="Y8424" s="1"/>
      <c r="Z8424" s="1"/>
      <c r="AA8424" s="1"/>
      <c r="AB8424" s="1"/>
      <c r="AC8424" s="1"/>
      <c r="AD8424" s="1"/>
      <c r="AE8424" s="1"/>
      <c r="AF8424" s="1"/>
    </row>
    <row r="8425">
      <c r="A8425" s="2" t="s">
        <v>42561</v>
      </c>
      <c r="B8425" s="5"/>
      <c r="C8425" s="8" t="s">
        <v>463</v>
      </c>
      <c r="D8425" s="2" t="s">
        <v>102</v>
      </c>
      <c r="E8425" s="7"/>
      <c r="F8425" s="11" t="b">
        <v>0</v>
      </c>
      <c r="G8425" s="2" t="s">
        <v>42562</v>
      </c>
      <c r="H8425" s="1"/>
      <c r="I8425" s="2" t="s">
        <v>42563</v>
      </c>
      <c r="J8425" s="1"/>
      <c r="K8425" s="1"/>
      <c r="L8425" s="1"/>
      <c r="M8425" s="1"/>
      <c r="N8425" s="1"/>
      <c r="O8425" s="1"/>
      <c r="P8425" s="2" t="s">
        <v>1459</v>
      </c>
      <c r="Q8425" s="2" t="s">
        <v>42564</v>
      </c>
      <c r="S8425" s="1"/>
      <c r="T8425" s="1"/>
      <c r="U8425" s="1"/>
      <c r="V8425" s="1"/>
      <c r="W8425" s="1"/>
      <c r="X8425" s="1"/>
      <c r="Y8425" s="1"/>
      <c r="Z8425" s="1"/>
      <c r="AA8425" s="1"/>
      <c r="AB8425" s="1"/>
      <c r="AC8425" s="1"/>
      <c r="AD8425" s="1"/>
      <c r="AE8425" s="1"/>
      <c r="AF8425" s="1"/>
    </row>
    <row r="8426">
      <c r="A8426" s="2" t="s">
        <v>42565</v>
      </c>
      <c r="B8426" s="5"/>
      <c r="C8426" s="8" t="s">
        <v>463</v>
      </c>
      <c r="D8426" s="2" t="s">
        <v>102</v>
      </c>
      <c r="E8426" s="6"/>
      <c r="F8426" s="11" t="b">
        <v>0</v>
      </c>
      <c r="G8426" s="2" t="s">
        <v>42566</v>
      </c>
      <c r="H8426" s="1"/>
      <c r="I8426" s="2" t="s">
        <v>42567</v>
      </c>
      <c r="J8426" s="1"/>
      <c r="K8426" s="1"/>
      <c r="L8426" s="1"/>
      <c r="M8426" s="1"/>
      <c r="N8426" s="1"/>
      <c r="O8426" s="1"/>
      <c r="P8426" s="2" t="s">
        <v>7864</v>
      </c>
      <c r="Q8426" s="2" t="s">
        <v>42568</v>
      </c>
      <c r="S8426" s="1"/>
      <c r="T8426" s="1"/>
      <c r="U8426" s="1"/>
      <c r="V8426" s="1"/>
      <c r="W8426" s="1"/>
      <c r="X8426" s="1"/>
      <c r="Y8426" s="1"/>
      <c r="Z8426" s="1"/>
      <c r="AA8426" s="1"/>
      <c r="AB8426" s="1"/>
      <c r="AC8426" s="1"/>
      <c r="AD8426" s="1"/>
      <c r="AE8426" s="1"/>
      <c r="AF8426" s="1"/>
    </row>
    <row r="8427">
      <c r="A8427" s="2" t="s">
        <v>42569</v>
      </c>
      <c r="B8427" s="5"/>
      <c r="C8427" s="8" t="s">
        <v>463</v>
      </c>
      <c r="D8427" s="2" t="s">
        <v>102</v>
      </c>
      <c r="E8427" s="7"/>
      <c r="F8427" s="11" t="b">
        <v>0</v>
      </c>
      <c r="G8427" s="2" t="s">
        <v>42570</v>
      </c>
      <c r="H8427" s="1"/>
      <c r="I8427" s="2" t="s">
        <v>42569</v>
      </c>
      <c r="J8427" s="1"/>
      <c r="K8427" s="1"/>
      <c r="L8427" s="1"/>
      <c r="M8427" s="1"/>
      <c r="N8427" s="1"/>
      <c r="O8427" s="1"/>
      <c r="P8427" s="2" t="s">
        <v>1674</v>
      </c>
      <c r="Q8427" s="2" t="s">
        <v>42571</v>
      </c>
      <c r="S8427" s="1"/>
      <c r="T8427" s="1"/>
      <c r="U8427" s="1"/>
      <c r="V8427" s="1"/>
      <c r="W8427" s="1"/>
      <c r="X8427" s="1"/>
      <c r="Y8427" s="1"/>
      <c r="Z8427" s="1"/>
      <c r="AA8427" s="1"/>
      <c r="AB8427" s="1"/>
      <c r="AC8427" s="1"/>
      <c r="AD8427" s="1"/>
      <c r="AE8427" s="1"/>
      <c r="AF8427" s="1"/>
    </row>
    <row r="8428">
      <c r="A8428" s="2" t="s">
        <v>42572</v>
      </c>
      <c r="B8428" s="5"/>
      <c r="C8428" s="8" t="s">
        <v>463</v>
      </c>
      <c r="D8428" s="2" t="s">
        <v>102</v>
      </c>
      <c r="E8428" s="6"/>
      <c r="F8428" s="11" t="b">
        <v>0</v>
      </c>
      <c r="G8428" s="2" t="s">
        <v>42573</v>
      </c>
      <c r="H8428" s="1"/>
      <c r="I8428" s="2" t="s">
        <v>42574</v>
      </c>
      <c r="J8428" s="1"/>
      <c r="K8428" s="1"/>
      <c r="L8428" s="1"/>
      <c r="M8428" s="1"/>
      <c r="N8428" s="1"/>
      <c r="O8428" s="1"/>
      <c r="P8428" s="1"/>
      <c r="Q8428" s="2" t="s">
        <v>42575</v>
      </c>
      <c r="S8428" s="1"/>
      <c r="T8428" s="1"/>
      <c r="U8428" s="1"/>
      <c r="V8428" s="1"/>
      <c r="W8428" s="1"/>
      <c r="X8428" s="1"/>
      <c r="Y8428" s="1"/>
      <c r="Z8428" s="1"/>
      <c r="AA8428" s="1"/>
      <c r="AB8428" s="1"/>
      <c r="AC8428" s="1"/>
      <c r="AD8428" s="1"/>
      <c r="AE8428" s="1"/>
      <c r="AF8428" s="1"/>
    </row>
    <row r="8429">
      <c r="A8429" s="2" t="s">
        <v>42576</v>
      </c>
      <c r="B8429" s="5"/>
      <c r="C8429" s="8" t="s">
        <v>463</v>
      </c>
      <c r="D8429" s="2" t="s">
        <v>102</v>
      </c>
      <c r="E8429" s="7"/>
      <c r="F8429" s="11" t="b">
        <v>0</v>
      </c>
      <c r="G8429" s="2" t="s">
        <v>42577</v>
      </c>
      <c r="H8429" s="1"/>
      <c r="I8429" s="2" t="s">
        <v>42578</v>
      </c>
      <c r="J8429" s="1"/>
      <c r="K8429" s="1"/>
      <c r="L8429" s="1"/>
      <c r="M8429" s="1"/>
      <c r="N8429" s="1"/>
      <c r="O8429" s="1"/>
      <c r="P8429" s="1"/>
      <c r="Q8429" s="2" t="s">
        <v>42579</v>
      </c>
      <c r="S8429" s="1"/>
      <c r="T8429" s="1"/>
      <c r="U8429" s="1"/>
      <c r="V8429" s="1"/>
      <c r="W8429" s="1"/>
      <c r="X8429" s="1"/>
      <c r="Y8429" s="1"/>
      <c r="Z8429" s="1"/>
      <c r="AA8429" s="1"/>
      <c r="AB8429" s="1"/>
      <c r="AC8429" s="1"/>
      <c r="AD8429" s="1"/>
      <c r="AE8429" s="1"/>
      <c r="AF8429" s="1"/>
    </row>
    <row r="8430">
      <c r="A8430" s="2" t="s">
        <v>42580</v>
      </c>
      <c r="B8430" s="5"/>
      <c r="C8430" s="8" t="s">
        <v>463</v>
      </c>
      <c r="D8430" s="2" t="s">
        <v>102</v>
      </c>
      <c r="E8430" s="6"/>
      <c r="F8430" s="11" t="b">
        <v>0</v>
      </c>
      <c r="G8430" s="2" t="s">
        <v>42581</v>
      </c>
      <c r="H8430" s="1"/>
      <c r="I8430" s="2" t="s">
        <v>42582</v>
      </c>
      <c r="J8430" s="1"/>
      <c r="K8430" s="1"/>
      <c r="L8430" s="1"/>
      <c r="M8430" s="1"/>
      <c r="N8430" s="1"/>
      <c r="O8430" s="1"/>
      <c r="P8430" s="1"/>
      <c r="Q8430" s="2" t="s">
        <v>42583</v>
      </c>
      <c r="S8430" s="1"/>
      <c r="T8430" s="1"/>
      <c r="U8430" s="1"/>
      <c r="V8430" s="1"/>
      <c r="W8430" s="1"/>
      <c r="X8430" s="1"/>
      <c r="Y8430" s="1"/>
      <c r="Z8430" s="1"/>
      <c r="AA8430" s="1"/>
      <c r="AB8430" s="1"/>
      <c r="AC8430" s="1"/>
      <c r="AD8430" s="1"/>
      <c r="AE8430" s="1"/>
      <c r="AF8430" s="1"/>
    </row>
    <row r="8431">
      <c r="A8431" s="2" t="s">
        <v>42584</v>
      </c>
      <c r="B8431" s="5"/>
      <c r="C8431" s="8" t="s">
        <v>463</v>
      </c>
      <c r="D8431" s="2" t="s">
        <v>102</v>
      </c>
      <c r="E8431" s="7"/>
      <c r="F8431" s="11" t="b">
        <v>0</v>
      </c>
      <c r="G8431" s="2" t="s">
        <v>42585</v>
      </c>
      <c r="H8431" s="1"/>
      <c r="I8431" s="2" t="s">
        <v>42586</v>
      </c>
      <c r="J8431" s="1"/>
      <c r="K8431" s="1"/>
      <c r="L8431" s="1"/>
      <c r="M8431" s="1"/>
      <c r="N8431" s="1"/>
      <c r="O8431" s="1"/>
      <c r="P8431" s="1"/>
      <c r="Q8431" s="2" t="s">
        <v>42587</v>
      </c>
      <c r="S8431" s="1"/>
      <c r="T8431" s="1"/>
      <c r="U8431" s="1"/>
      <c r="V8431" s="1"/>
      <c r="W8431" s="1"/>
      <c r="X8431" s="1"/>
      <c r="Y8431" s="1"/>
      <c r="Z8431" s="1"/>
      <c r="AA8431" s="1"/>
      <c r="AB8431" s="1"/>
      <c r="AC8431" s="1"/>
      <c r="AD8431" s="1"/>
      <c r="AE8431" s="1"/>
      <c r="AF8431" s="1"/>
    </row>
    <row r="8432">
      <c r="A8432" s="2" t="s">
        <v>42588</v>
      </c>
      <c r="B8432" s="5"/>
      <c r="C8432" s="8" t="s">
        <v>463</v>
      </c>
      <c r="D8432" s="2" t="s">
        <v>102</v>
      </c>
      <c r="E8432" s="6"/>
      <c r="F8432" s="11" t="b">
        <v>0</v>
      </c>
      <c r="G8432" s="2" t="s">
        <v>42589</v>
      </c>
      <c r="H8432" s="1"/>
      <c r="I8432" s="2" t="s">
        <v>42590</v>
      </c>
      <c r="J8432" s="1"/>
      <c r="K8432" s="1"/>
      <c r="L8432" s="1"/>
      <c r="M8432" s="1"/>
      <c r="N8432" s="1"/>
      <c r="O8432" s="1"/>
      <c r="P8432" s="2" t="s">
        <v>1674</v>
      </c>
      <c r="Q8432" s="2" t="s">
        <v>42591</v>
      </c>
      <c r="S8432" s="1"/>
      <c r="T8432" s="1"/>
      <c r="U8432" s="1"/>
      <c r="V8432" s="1"/>
      <c r="W8432" s="1"/>
      <c r="X8432" s="1"/>
      <c r="Y8432" s="1"/>
      <c r="Z8432" s="1"/>
      <c r="AA8432" s="1"/>
      <c r="AB8432" s="1"/>
      <c r="AC8432" s="1"/>
      <c r="AD8432" s="1"/>
      <c r="AE8432" s="1"/>
      <c r="AF8432" s="1"/>
    </row>
    <row r="8433">
      <c r="A8433" s="2" t="s">
        <v>42592</v>
      </c>
      <c r="B8433" s="5"/>
      <c r="C8433" s="8" t="s">
        <v>463</v>
      </c>
      <c r="D8433" s="2" t="s">
        <v>102</v>
      </c>
      <c r="E8433" s="7"/>
      <c r="F8433" s="11" t="b">
        <v>0</v>
      </c>
      <c r="G8433" s="2" t="s">
        <v>42593</v>
      </c>
      <c r="H8433" s="1"/>
      <c r="I8433" s="2" t="s">
        <v>42594</v>
      </c>
      <c r="J8433" s="1"/>
      <c r="K8433" s="1"/>
      <c r="L8433" s="1"/>
      <c r="M8433" s="1"/>
      <c r="N8433" s="1"/>
      <c r="O8433" s="1"/>
      <c r="P8433" s="2" t="s">
        <v>1045</v>
      </c>
      <c r="Q8433" s="2" t="s">
        <v>42595</v>
      </c>
      <c r="S8433" s="1"/>
      <c r="T8433" s="1"/>
      <c r="U8433" s="1"/>
      <c r="V8433" s="1"/>
      <c r="W8433" s="1"/>
      <c r="X8433" s="1"/>
      <c r="Y8433" s="1"/>
      <c r="Z8433" s="1"/>
      <c r="AA8433" s="1"/>
      <c r="AB8433" s="1"/>
      <c r="AC8433" s="1"/>
      <c r="AD8433" s="1"/>
      <c r="AE8433" s="1"/>
      <c r="AF8433" s="1"/>
    </row>
    <row r="8434">
      <c r="A8434" s="2" t="s">
        <v>42596</v>
      </c>
      <c r="B8434" s="5"/>
      <c r="C8434" s="8" t="s">
        <v>463</v>
      </c>
      <c r="D8434" s="2" t="s">
        <v>523</v>
      </c>
      <c r="E8434" s="6"/>
      <c r="F8434" s="11" t="b">
        <v>0</v>
      </c>
      <c r="G8434" s="2" t="s">
        <v>42597</v>
      </c>
      <c r="H8434" s="1"/>
      <c r="I8434" s="2" t="s">
        <v>42598</v>
      </c>
      <c r="J8434" s="1"/>
      <c r="K8434" s="1"/>
      <c r="L8434" s="1"/>
      <c r="M8434" s="1"/>
      <c r="N8434" s="1"/>
      <c r="O8434" s="1"/>
      <c r="P8434" s="1"/>
      <c r="Q8434" s="2" t="s">
        <v>42599</v>
      </c>
      <c r="S8434" s="1"/>
      <c r="T8434" s="1"/>
      <c r="U8434" s="1"/>
      <c r="V8434" s="1"/>
      <c r="W8434" s="1"/>
      <c r="X8434" s="1"/>
      <c r="Y8434" s="1"/>
      <c r="Z8434" s="1"/>
      <c r="AA8434" s="1"/>
      <c r="AB8434" s="1"/>
      <c r="AC8434" s="1"/>
      <c r="AD8434" s="1"/>
      <c r="AE8434" s="1"/>
      <c r="AF8434" s="1"/>
    </row>
    <row r="8435">
      <c r="A8435" s="2" t="s">
        <v>42600</v>
      </c>
      <c r="B8435" s="5"/>
      <c r="C8435" s="8" t="s">
        <v>463</v>
      </c>
      <c r="D8435" s="2" t="s">
        <v>523</v>
      </c>
      <c r="E8435" s="7"/>
      <c r="F8435" s="11" t="b">
        <v>0</v>
      </c>
      <c r="G8435" s="2" t="s">
        <v>42597</v>
      </c>
      <c r="H8435" s="1"/>
      <c r="I8435" s="2" t="s">
        <v>42598</v>
      </c>
      <c r="J8435" s="1"/>
      <c r="K8435" s="1"/>
      <c r="L8435" s="1"/>
      <c r="M8435" s="1"/>
      <c r="N8435" s="1"/>
      <c r="O8435" s="1"/>
      <c r="P8435" s="1"/>
      <c r="Q8435" s="2" t="s">
        <v>42601</v>
      </c>
      <c r="S8435" s="1"/>
      <c r="T8435" s="1"/>
      <c r="U8435" s="1"/>
      <c r="V8435" s="1"/>
      <c r="W8435" s="1"/>
      <c r="X8435" s="1"/>
      <c r="Y8435" s="1"/>
      <c r="Z8435" s="1"/>
      <c r="AA8435" s="1"/>
      <c r="AB8435" s="1"/>
      <c r="AC8435" s="1"/>
      <c r="AD8435" s="1"/>
      <c r="AE8435" s="1"/>
      <c r="AF8435" s="1"/>
    </row>
    <row r="8436">
      <c r="A8436" s="2" t="s">
        <v>42602</v>
      </c>
      <c r="B8436" s="5"/>
      <c r="C8436" s="8" t="s">
        <v>463</v>
      </c>
      <c r="D8436" s="2" t="s">
        <v>102</v>
      </c>
      <c r="E8436" s="6"/>
      <c r="F8436" s="11" t="b">
        <v>0</v>
      </c>
      <c r="G8436" s="2" t="s">
        <v>42603</v>
      </c>
      <c r="H8436" s="1"/>
      <c r="I8436" s="2" t="s">
        <v>42604</v>
      </c>
      <c r="J8436" s="1"/>
      <c r="K8436" s="1"/>
      <c r="L8436" s="1"/>
      <c r="M8436" s="1"/>
      <c r="N8436" s="1"/>
      <c r="O8436" s="1"/>
      <c r="P8436" s="2" t="s">
        <v>1869</v>
      </c>
      <c r="Q8436" s="2" t="s">
        <v>42605</v>
      </c>
      <c r="S8436" s="1"/>
      <c r="T8436" s="1"/>
      <c r="U8436" s="1"/>
      <c r="V8436" s="1"/>
      <c r="W8436" s="1"/>
      <c r="X8436" s="1"/>
      <c r="Y8436" s="1"/>
      <c r="Z8436" s="1"/>
      <c r="AA8436" s="1"/>
      <c r="AB8436" s="1"/>
      <c r="AC8436" s="1"/>
      <c r="AD8436" s="1"/>
      <c r="AE8436" s="1"/>
      <c r="AF8436" s="1"/>
    </row>
    <row r="8437">
      <c r="A8437" s="2" t="s">
        <v>42606</v>
      </c>
      <c r="B8437" s="5"/>
      <c r="C8437" s="8" t="s">
        <v>428</v>
      </c>
      <c r="D8437" s="2" t="s">
        <v>102</v>
      </c>
      <c r="E8437" s="7"/>
      <c r="F8437" s="11" t="b">
        <v>0</v>
      </c>
      <c r="G8437" s="2" t="s">
        <v>42607</v>
      </c>
      <c r="H8437" s="1"/>
      <c r="I8437" s="2" t="s">
        <v>42608</v>
      </c>
      <c r="J8437" s="1"/>
      <c r="K8437" s="1"/>
      <c r="L8437" s="1"/>
      <c r="M8437" s="1"/>
      <c r="N8437" s="1"/>
      <c r="O8437" s="1"/>
      <c r="P8437" s="2" t="s">
        <v>4831</v>
      </c>
      <c r="Q8437" s="2" t="s">
        <v>42609</v>
      </c>
      <c r="S8437" s="1"/>
      <c r="T8437" s="1"/>
      <c r="U8437" s="1"/>
      <c r="V8437" s="1"/>
      <c r="W8437" s="1"/>
      <c r="X8437" s="1"/>
      <c r="Y8437" s="1"/>
      <c r="Z8437" s="1"/>
      <c r="AA8437" s="1"/>
      <c r="AB8437" s="1"/>
      <c r="AC8437" s="1"/>
      <c r="AD8437" s="1"/>
      <c r="AE8437" s="1"/>
      <c r="AF8437" s="1"/>
    </row>
    <row r="8438">
      <c r="A8438" s="2" t="s">
        <v>42610</v>
      </c>
      <c r="B8438" s="5"/>
      <c r="C8438" s="8" t="s">
        <v>463</v>
      </c>
      <c r="D8438" s="2" t="s">
        <v>523</v>
      </c>
      <c r="E8438" s="6"/>
      <c r="F8438" s="11" t="b">
        <v>0</v>
      </c>
      <c r="G8438" s="2" t="s">
        <v>42611</v>
      </c>
      <c r="H8438" s="1"/>
      <c r="I8438" s="2" t="s">
        <v>42612</v>
      </c>
      <c r="J8438" s="1"/>
      <c r="K8438" s="1"/>
      <c r="L8438" s="1"/>
      <c r="M8438" s="1"/>
      <c r="N8438" s="1"/>
      <c r="O8438" s="1"/>
      <c r="P8438" s="1"/>
      <c r="Q8438" s="2" t="s">
        <v>42613</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42614</v>
      </c>
      <c r="J8439" s="1"/>
      <c r="K8439" s="1"/>
      <c r="L8439" s="1"/>
      <c r="M8439" s="1"/>
      <c r="N8439" s="1"/>
      <c r="O8439" s="1"/>
      <c r="P8439" s="1"/>
      <c r="Q8439" s="2" t="s">
        <v>42615</v>
      </c>
      <c r="S8439" s="1"/>
      <c r="T8439" s="1"/>
      <c r="U8439" s="1"/>
      <c r="V8439" s="1"/>
      <c r="W8439" s="1"/>
      <c r="X8439" s="1"/>
      <c r="Y8439" s="1"/>
      <c r="Z8439" s="1"/>
      <c r="AA8439" s="1"/>
      <c r="AB8439" s="1"/>
      <c r="AC8439" s="1"/>
      <c r="AD8439" s="1"/>
      <c r="AE8439" s="1"/>
      <c r="AF8439" s="1"/>
    </row>
    <row r="8440">
      <c r="A8440" s="2" t="s">
        <v>42616</v>
      </c>
      <c r="B8440" s="5"/>
      <c r="C8440" s="8" t="s">
        <v>463</v>
      </c>
      <c r="D8440" s="2" t="s">
        <v>102</v>
      </c>
      <c r="E8440" s="6"/>
      <c r="F8440" s="11" t="b">
        <v>0</v>
      </c>
      <c r="G8440" s="2" t="s">
        <v>42617</v>
      </c>
      <c r="H8440" s="1"/>
      <c r="I8440" s="2" t="s">
        <v>42618</v>
      </c>
      <c r="J8440" s="1"/>
      <c r="K8440" s="1"/>
      <c r="L8440" s="1"/>
      <c r="M8440" s="1"/>
      <c r="N8440" s="1"/>
      <c r="O8440" s="1"/>
      <c r="P8440" s="2" t="s">
        <v>770</v>
      </c>
      <c r="Q8440" s="2" t="s">
        <v>42619</v>
      </c>
      <c r="S8440" s="1"/>
      <c r="T8440" s="1"/>
      <c r="U8440" s="1"/>
      <c r="V8440" s="1"/>
      <c r="W8440" s="1"/>
      <c r="X8440" s="1"/>
      <c r="Y8440" s="1"/>
      <c r="Z8440" s="1"/>
      <c r="AA8440" s="1"/>
      <c r="AB8440" s="1"/>
      <c r="AC8440" s="1"/>
      <c r="AD8440" s="1"/>
      <c r="AE8440" s="1"/>
      <c r="AF8440" s="1"/>
    </row>
    <row r="8441">
      <c r="A8441" s="2" t="s">
        <v>42620</v>
      </c>
      <c r="B8441" s="5"/>
      <c r="C8441" s="8" t="s">
        <v>463</v>
      </c>
      <c r="D8441" s="2" t="s">
        <v>102</v>
      </c>
      <c r="E8441" s="7"/>
      <c r="F8441" s="11" t="b">
        <v>0</v>
      </c>
      <c r="G8441" s="2" t="s">
        <v>42621</v>
      </c>
      <c r="H8441" s="1"/>
      <c r="I8441" s="2" t="s">
        <v>42622</v>
      </c>
      <c r="J8441" s="1"/>
      <c r="K8441" s="1"/>
      <c r="L8441" s="1"/>
      <c r="M8441" s="1"/>
      <c r="N8441" s="1"/>
      <c r="O8441" s="1"/>
      <c r="P8441" s="1"/>
      <c r="Q8441" s="2" t="s">
        <v>42623</v>
      </c>
      <c r="S8441" s="1"/>
      <c r="T8441" s="1"/>
      <c r="U8441" s="1"/>
      <c r="V8441" s="1"/>
      <c r="W8441" s="1"/>
      <c r="X8441" s="1"/>
      <c r="Y8441" s="1"/>
      <c r="Z8441" s="1"/>
      <c r="AA8441" s="1"/>
      <c r="AB8441" s="1"/>
      <c r="AC8441" s="1"/>
      <c r="AD8441" s="1"/>
      <c r="AE8441" s="1"/>
      <c r="AF8441" s="1"/>
    </row>
    <row r="8442">
      <c r="A8442" s="2" t="s">
        <v>42624</v>
      </c>
      <c r="B8442" s="5"/>
      <c r="C8442" s="8" t="s">
        <v>463</v>
      </c>
      <c r="D8442" s="2" t="s">
        <v>102</v>
      </c>
      <c r="E8442" s="6"/>
      <c r="F8442" s="11" t="b">
        <v>0</v>
      </c>
      <c r="G8442" s="2" t="s">
        <v>42625</v>
      </c>
      <c r="H8442" s="1"/>
      <c r="I8442" s="2" t="s">
        <v>42626</v>
      </c>
      <c r="J8442" s="1"/>
      <c r="K8442" s="1"/>
      <c r="L8442" s="1"/>
      <c r="M8442" s="1"/>
      <c r="N8442" s="1"/>
      <c r="O8442" s="1"/>
      <c r="P8442" s="1"/>
      <c r="Q8442" s="2" t="s">
        <v>42627</v>
      </c>
      <c r="R8442" s="1"/>
      <c r="S8442" s="1"/>
      <c r="T8442" s="1"/>
      <c r="U8442" s="1"/>
      <c r="V8442" s="1"/>
      <c r="W8442" s="1"/>
      <c r="X8442" s="1"/>
      <c r="Y8442" s="1"/>
      <c r="Z8442" s="1"/>
      <c r="AA8442" s="1"/>
      <c r="AB8442" s="1"/>
      <c r="AC8442" s="1"/>
      <c r="AD8442" s="1"/>
      <c r="AE8442" s="1"/>
      <c r="AF8442" s="1"/>
    </row>
    <row r="8443">
      <c r="A8443" s="2" t="s">
        <v>42628</v>
      </c>
      <c r="B8443" s="5"/>
      <c r="C8443" s="8" t="s">
        <v>463</v>
      </c>
      <c r="D8443" s="2" t="s">
        <v>102</v>
      </c>
      <c r="E8443" s="7"/>
      <c r="F8443" s="11" t="b">
        <v>0</v>
      </c>
      <c r="G8443" s="2" t="s">
        <v>42235</v>
      </c>
      <c r="H8443" s="1"/>
      <c r="I8443" s="2" t="s">
        <v>42237</v>
      </c>
      <c r="J8443" s="1"/>
      <c r="K8443" s="1"/>
      <c r="L8443" s="1"/>
      <c r="M8443" s="1"/>
      <c r="N8443" s="1"/>
      <c r="O8443" s="1"/>
      <c r="P8443" s="1"/>
      <c r="Q8443" s="2" t="s">
        <v>42629</v>
      </c>
      <c r="R8443" s="1"/>
      <c r="S8443" s="1"/>
      <c r="T8443" s="1"/>
      <c r="U8443" s="1"/>
      <c r="V8443" s="1"/>
      <c r="W8443" s="1"/>
      <c r="X8443" s="1"/>
      <c r="Y8443" s="1"/>
      <c r="Z8443" s="1"/>
      <c r="AA8443" s="1"/>
      <c r="AB8443" s="1"/>
      <c r="AC8443" s="1"/>
      <c r="AD8443" s="1"/>
      <c r="AE8443" s="1"/>
      <c r="AF8443" s="1"/>
    </row>
    <row r="8444">
      <c r="A8444" s="2" t="s">
        <v>42630</v>
      </c>
      <c r="B8444" s="5"/>
      <c r="C8444" s="8" t="s">
        <v>463</v>
      </c>
      <c r="D8444" s="2" t="s">
        <v>523</v>
      </c>
      <c r="E8444" s="6"/>
      <c r="F8444" s="11" t="b">
        <v>0</v>
      </c>
      <c r="G8444" s="2" t="s">
        <v>42631</v>
      </c>
      <c r="H8444" s="1"/>
      <c r="I8444" s="2" t="s">
        <v>42632</v>
      </c>
      <c r="J8444" s="1"/>
      <c r="K8444" s="1"/>
      <c r="L8444" s="1"/>
      <c r="M8444" s="1"/>
      <c r="N8444" s="1"/>
      <c r="O8444" s="1"/>
      <c r="P8444" s="1"/>
      <c r="Q8444" s="2" t="s">
        <v>42633</v>
      </c>
      <c r="R8444" s="1"/>
      <c r="S8444" s="1"/>
      <c r="T8444" s="1"/>
      <c r="U8444" s="1"/>
      <c r="V8444" s="1"/>
      <c r="W8444" s="1"/>
      <c r="X8444" s="1"/>
      <c r="Y8444" s="1"/>
      <c r="Z8444" s="1"/>
      <c r="AA8444" s="1"/>
      <c r="AB8444" s="1"/>
      <c r="AC8444" s="1"/>
      <c r="AD8444" s="1"/>
      <c r="AE8444" s="1"/>
      <c r="AF8444" s="1"/>
    </row>
    <row r="8445">
      <c r="A8445" s="2" t="s">
        <v>42634</v>
      </c>
      <c r="B8445" s="5"/>
      <c r="C8445" s="8" t="s">
        <v>22</v>
      </c>
      <c r="D8445" s="2" t="s">
        <v>1396</v>
      </c>
      <c r="E8445" s="7"/>
      <c r="F8445" s="11" t="b">
        <v>0</v>
      </c>
      <c r="G8445" s="2" t="s">
        <v>42278</v>
      </c>
      <c r="H8445" s="1"/>
      <c r="I8445" s="2" t="s">
        <v>42635</v>
      </c>
      <c r="J8445" s="1"/>
      <c r="K8445" s="1"/>
      <c r="L8445" s="1"/>
      <c r="M8445" s="1"/>
      <c r="N8445" s="2" t="s">
        <v>42636</v>
      </c>
      <c r="O8445" s="1"/>
      <c r="P8445" s="1"/>
      <c r="Q8445" s="2" t="s">
        <v>42637</v>
      </c>
      <c r="R8445" s="1"/>
      <c r="S8445" s="1"/>
      <c r="T8445" s="1"/>
      <c r="U8445" s="1"/>
      <c r="V8445" s="1"/>
      <c r="W8445" s="1"/>
      <c r="X8445" s="1"/>
      <c r="Y8445" s="1"/>
      <c r="Z8445" s="1"/>
      <c r="AA8445" s="1"/>
      <c r="AB8445" s="1"/>
      <c r="AC8445" s="1"/>
      <c r="AD8445" s="1"/>
      <c r="AE8445" s="1"/>
      <c r="AF8445" s="1"/>
    </row>
    <row r="8446">
      <c r="A8446" s="2" t="s">
        <v>42638</v>
      </c>
      <c r="B8446" s="5"/>
      <c r="C8446" s="8" t="s">
        <v>463</v>
      </c>
      <c r="D8446" s="2" t="s">
        <v>102</v>
      </c>
      <c r="E8446" s="6"/>
      <c r="F8446" s="11" t="b">
        <v>0</v>
      </c>
      <c r="G8446" s="2" t="s">
        <v>42639</v>
      </c>
      <c r="H8446" s="1"/>
      <c r="I8446" s="2" t="s">
        <v>42640</v>
      </c>
      <c r="J8446" s="1"/>
      <c r="K8446" s="1"/>
      <c r="L8446" s="1"/>
      <c r="M8446" s="1"/>
      <c r="N8446" s="1"/>
      <c r="O8446" s="1"/>
      <c r="P8446" s="1"/>
      <c r="Q8446" s="2" t="s">
        <v>42641</v>
      </c>
      <c r="R8446" s="1"/>
      <c r="S8446" s="1"/>
      <c r="T8446" s="1"/>
      <c r="U8446" s="1"/>
      <c r="V8446" s="1"/>
      <c r="W8446" s="1"/>
      <c r="X8446" s="1"/>
      <c r="Y8446" s="1"/>
      <c r="Z8446" s="1"/>
      <c r="AA8446" s="1"/>
      <c r="AB8446" s="1"/>
      <c r="AC8446" s="1"/>
      <c r="AD8446" s="1"/>
      <c r="AE8446" s="1"/>
      <c r="AF8446" s="1"/>
    </row>
    <row r="8447">
      <c r="A8447" s="2" t="s">
        <v>42642</v>
      </c>
      <c r="B8447" s="5"/>
      <c r="C8447" s="8" t="s">
        <v>463</v>
      </c>
      <c r="D8447" s="2" t="s">
        <v>102</v>
      </c>
      <c r="E8447" s="7"/>
      <c r="F8447" s="11" t="b">
        <v>0</v>
      </c>
      <c r="G8447" s="2" t="s">
        <v>42643</v>
      </c>
      <c r="H8447" s="1"/>
      <c r="I8447" s="2" t="s">
        <v>42644</v>
      </c>
      <c r="J8447" s="1"/>
      <c r="K8447" s="1"/>
      <c r="L8447" s="1"/>
      <c r="M8447" s="1"/>
      <c r="N8447" s="1"/>
      <c r="O8447" s="1"/>
      <c r="P8447" s="1"/>
      <c r="Q8447" s="2" t="s">
        <v>42645</v>
      </c>
      <c r="R8447" s="1"/>
      <c r="S8447" s="1"/>
      <c r="T8447" s="1"/>
      <c r="U8447" s="1"/>
      <c r="V8447" s="1"/>
      <c r="W8447" s="1"/>
      <c r="X8447" s="1"/>
      <c r="Y8447" s="1"/>
      <c r="Z8447" s="1"/>
      <c r="AA8447" s="1"/>
      <c r="AB8447" s="1"/>
      <c r="AC8447" s="1"/>
      <c r="AD8447" s="1"/>
      <c r="AE8447" s="1"/>
      <c r="AF8447" s="1"/>
    </row>
    <row r="8448">
      <c r="A8448" s="2" t="s">
        <v>42646</v>
      </c>
      <c r="B8448" s="5"/>
      <c r="C8448" s="8" t="s">
        <v>463</v>
      </c>
      <c r="D8448" s="2" t="s">
        <v>523</v>
      </c>
      <c r="E8448" s="6"/>
      <c r="F8448" s="11" t="b">
        <v>0</v>
      </c>
      <c r="G8448" s="2" t="s">
        <v>42647</v>
      </c>
      <c r="H8448" s="1"/>
      <c r="I8448" s="2" t="s">
        <v>42648</v>
      </c>
      <c r="J8448" s="1"/>
      <c r="K8448" s="1"/>
      <c r="L8448" s="1"/>
      <c r="M8448" s="1"/>
      <c r="N8448" s="1"/>
      <c r="O8448" s="1"/>
      <c r="P8448" s="1"/>
      <c r="Q8448" s="2" t="s">
        <v>42649</v>
      </c>
      <c r="R8448" s="1"/>
      <c r="S8448" s="1"/>
      <c r="T8448" s="1"/>
      <c r="U8448" s="1"/>
      <c r="V8448" s="1"/>
      <c r="W8448" s="1"/>
      <c r="X8448" s="1"/>
      <c r="Y8448" s="1"/>
      <c r="Z8448" s="1"/>
      <c r="AA8448" s="1"/>
      <c r="AB8448" s="1"/>
      <c r="AC8448" s="1"/>
      <c r="AD8448" s="1"/>
      <c r="AE8448" s="1"/>
      <c r="AF8448" s="1"/>
    </row>
    <row r="8449">
      <c r="A8449" s="2" t="s">
        <v>42650</v>
      </c>
      <c r="B8449" s="5"/>
      <c r="C8449" s="8" t="s">
        <v>463</v>
      </c>
      <c r="D8449" s="2" t="s">
        <v>523</v>
      </c>
      <c r="E8449" s="7"/>
      <c r="F8449" s="11" t="b">
        <v>0</v>
      </c>
      <c r="G8449" s="2" t="s">
        <v>42651</v>
      </c>
      <c r="H8449" s="1"/>
      <c r="I8449" s="2" t="s">
        <v>42652</v>
      </c>
      <c r="J8449" s="1"/>
      <c r="K8449" s="1"/>
      <c r="L8449" s="1"/>
      <c r="M8449" s="1"/>
      <c r="N8449" s="1"/>
      <c r="O8449" s="1"/>
      <c r="P8449" s="1"/>
      <c r="Q8449" s="2" t="s">
        <v>42653</v>
      </c>
      <c r="R8449" s="1"/>
      <c r="S8449" s="1"/>
      <c r="T8449" s="1"/>
      <c r="U8449" s="1"/>
      <c r="V8449" s="1"/>
      <c r="W8449" s="1"/>
      <c r="X8449" s="1"/>
      <c r="Y8449" s="1"/>
      <c r="Z8449" s="1"/>
      <c r="AA8449" s="1"/>
      <c r="AB8449" s="1"/>
      <c r="AC8449" s="1"/>
      <c r="AD8449" s="1"/>
      <c r="AE8449" s="1"/>
      <c r="AF8449" s="1"/>
    </row>
    <row r="8450">
      <c r="A8450" s="2" t="s">
        <v>42654</v>
      </c>
      <c r="B8450" s="5"/>
      <c r="C8450" s="8" t="s">
        <v>428</v>
      </c>
      <c r="D8450" s="2" t="s">
        <v>523</v>
      </c>
      <c r="E8450" s="6"/>
      <c r="F8450" s="11" t="b">
        <v>0</v>
      </c>
      <c r="G8450" s="2" t="s">
        <v>42655</v>
      </c>
      <c r="H8450" s="1"/>
      <c r="I8450" s="2" t="s">
        <v>42656</v>
      </c>
      <c r="J8450" s="1"/>
      <c r="K8450" s="1"/>
      <c r="L8450" s="1"/>
      <c r="M8450" s="1"/>
      <c r="N8450" s="1"/>
      <c r="O8450" s="1"/>
      <c r="P8450" s="1"/>
      <c r="Q8450" s="2" t="s">
        <v>42657</v>
      </c>
      <c r="R8450" s="1"/>
      <c r="S8450" s="1"/>
      <c r="T8450" s="1"/>
      <c r="U8450" s="1"/>
      <c r="V8450" s="1"/>
      <c r="W8450" s="1"/>
      <c r="X8450" s="1"/>
      <c r="Y8450" s="1"/>
      <c r="Z8450" s="1"/>
      <c r="AA8450" s="1"/>
      <c r="AB8450" s="1"/>
      <c r="AC8450" s="1"/>
      <c r="AD8450" s="1"/>
      <c r="AE8450" s="1"/>
      <c r="AF8450" s="1"/>
    </row>
    <row r="8451">
      <c r="A8451" s="1"/>
      <c r="B8451" s="5"/>
      <c r="C8451" s="5"/>
      <c r="D8451" s="1"/>
      <c r="E8451" s="7"/>
      <c r="F8451" s="11" t="b">
        <v>0</v>
      </c>
      <c r="G8451" s="1"/>
      <c r="H8451" s="1"/>
      <c r="I8451" s="1"/>
      <c r="J8451" s="1"/>
      <c r="K8451" s="1"/>
      <c r="L8451" s="1"/>
      <c r="M8451" s="1"/>
      <c r="N8451" s="1"/>
      <c r="O8451" s="1"/>
      <c r="P8451" s="1"/>
      <c r="Q8451" s="1"/>
      <c r="R8451" s="1"/>
      <c r="S8451" s="1"/>
      <c r="T8451" s="1"/>
      <c r="U8451" s="1"/>
      <c r="V8451" s="1"/>
      <c r="W8451" s="1"/>
      <c r="X8451" s="1"/>
      <c r="Y8451" s="1"/>
      <c r="Z8451" s="1"/>
      <c r="AA8451" s="1"/>
      <c r="AB8451" s="1"/>
      <c r="AC8451" s="1"/>
      <c r="AD8451" s="1"/>
      <c r="AE8451" s="1"/>
      <c r="AF8451" s="1"/>
    </row>
    <row r="8452">
      <c r="A8452" s="1"/>
      <c r="B8452" s="5"/>
      <c r="C8452" s="5"/>
      <c r="D8452" s="1"/>
      <c r="E8452" s="6"/>
      <c r="F8452" s="11" t="b">
        <v>0</v>
      </c>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90D456E8-8E97-417E-9D5D-5BDC6052F17C}" filter="1" showAutoFilter="1">
      <autoFilter ref="$A$1:$U$5415">
        <filterColumn colId="2">
          <filters>
            <filter val="proper word"/>
            <filter val="phrase"/>
            <filter val="affix"/>
          </filters>
        </filterColumn>
      </autoFilter>
    </customSheetView>
    <customSheetView guid="{661ABBF1-3CA3-4906-A38A-5D262EF1DF79}"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C14FBC51-C366-46D4-9FC7-A2E50CF52335}"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F7A251E0-6584-4B31-9A03-E3DE041CE437}" filter="1" showAutoFilter="1">
      <autoFilter ref="$A$1:$U$5127">
        <filterColumn colId="2">
          <filters>
            <filter val="proper word"/>
            <filter val="phrase"/>
            <filter val="root"/>
          </filters>
        </filterColumn>
      </autoFilter>
    </customSheetView>
    <customSheetView guid="{FF34076E-BA88-4B3A-B725-D534C6687173}" filter="1" showAutoFilter="1">
      <autoFilter ref="$A$1:$U$6475">
        <filterColumn colId="3">
          <filters blank="1">
            <filter val="n jm"/>
            <filter val="d.oj"/>
            <filter val="b; m"/>
            <filter val="f.lin"/>
            <filter val="b.oj.ru"/>
            <filter val="b.oj.ru; il"/>
            <filter val="n"/>
          </filters>
        </filterColumn>
      </autoFilter>
    </customSheetView>
    <customSheetView guid="{884E9EFA-9D94-4F7D-9A78-62292BF0B34C}"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8449</v>
      </c>
      <c r="B2" s="44" t="s">
        <v>42658</v>
      </c>
    </row>
    <row r="4">
      <c r="A4" s="44" t="s">
        <v>42659</v>
      </c>
      <c r="B4" s="44" t="s">
        <v>42660</v>
      </c>
      <c r="C4" s="44" t="s">
        <v>42661</v>
      </c>
      <c r="D4" s="45" t="s">
        <v>42662</v>
      </c>
    </row>
    <row r="5">
      <c r="A5" s="44">
        <f>countif(Dictionary!Q:Q, "*"&amp;B5&amp;"*")</f>
        <v>2077</v>
      </c>
      <c r="B5" s="44" t="s">
        <v>10724</v>
      </c>
      <c r="C5" s="46">
        <f>countif(Dictionary!Q:Q, "*"&amp;B5&amp;"*")/(countif(Dictionary!C:C, B24)-1)</f>
        <v>0.67</v>
      </c>
      <c r="D5" s="47">
        <f t="array" ref="D5">row(index(Dictionary!Q:Q,match(true, isnumber(search("*"&amp;B5&amp;"*", Dictionary!Q:Q)),0)))</f>
        <v>8</v>
      </c>
    </row>
    <row r="6">
      <c r="A6" s="44">
        <f>countif(Dictionary!Q:Q, "*"&amp;B6&amp;"*")</f>
        <v>1937</v>
      </c>
      <c r="B6" s="44" t="s">
        <v>13917</v>
      </c>
      <c r="C6" s="46">
        <f>countif(Dictionary!Q:Q, "*"&amp;B6&amp;"*")/(countif(Dictionary!C:C, B24)-1)</f>
        <v>0.6248387097</v>
      </c>
      <c r="D6" s="47">
        <f t="array" ref="D6">row(index(Dictionary!Q:Q,match(true, isnumber(search("*"&amp;B6&amp;"*", Dictionary!Q:Q)),0)))</f>
        <v>22</v>
      </c>
    </row>
    <row r="7">
      <c r="A7" s="44">
        <f>countif(Dictionary!Q:Q, "*"&amp;B7&amp;"*")</f>
        <v>1825</v>
      </c>
      <c r="B7" s="44" t="s">
        <v>9670</v>
      </c>
      <c r="C7" s="46">
        <f>countif(Dictionary!Q:Q, "*"&amp;B7&amp;"*")/(countif(Dictionary!C:C, B24)-1)</f>
        <v>0.5887096774</v>
      </c>
      <c r="D7" s="47">
        <f t="array" ref="D7">row(index(Dictionary!Q:Q,match(true, isnumber(search("*"&amp;B7&amp;"*", Dictionary!Q:Q)),0)))</f>
        <v>22</v>
      </c>
    </row>
    <row r="8">
      <c r="A8" s="44">
        <f>countif(Dictionary!Q:Q, "*"&amp;B8&amp;"*")</f>
        <v>1707</v>
      </c>
      <c r="B8" s="44" t="s">
        <v>34132</v>
      </c>
      <c r="C8" s="46">
        <f>countif(Dictionary!Q:Q, "*"&amp;B8&amp;"*")/(countif(Dictionary!C:C, B24)-1)</f>
        <v>0.5506451613</v>
      </c>
      <c r="D8" s="47">
        <f t="array" ref="D8">row(index(Dictionary!Q:Q,match(true, isnumber(search("*"&amp;B8&amp;"*", Dictionary!Q:Q)),0)))</f>
        <v>22</v>
      </c>
    </row>
    <row r="9">
      <c r="A9" s="44">
        <f>countif(Dictionary!Q:Q, "*"&amp;B9&amp;"*")</f>
        <v>1981</v>
      </c>
      <c r="B9" s="44" t="s">
        <v>11222</v>
      </c>
      <c r="C9" s="46">
        <f>countif(Dictionary!Q:Q, "*"&amp;B9&amp;"*")/(countif(Dictionary!C:C, B24)-1)</f>
        <v>0.6390322581</v>
      </c>
      <c r="D9" s="47">
        <f t="array" ref="D9">row(index(Dictionary!Q:Q,match(true, isnumber(search("*"&amp;B9&amp;"*", Dictionary!Q:Q)),0)))</f>
        <v>8</v>
      </c>
    </row>
    <row r="10">
      <c r="A10" s="44">
        <f>countif(Dictionary!Q:Q, "*"&amp;B10&amp;"*")</f>
        <v>1744</v>
      </c>
      <c r="B10" s="44" t="s">
        <v>17666</v>
      </c>
      <c r="C10" s="46">
        <f>countif(Dictionary!Q:Q, "*"&amp;B10&amp;"*")/(countif(Dictionary!C:C, B24)-1)</f>
        <v>0.5625806452</v>
      </c>
      <c r="D10" s="47">
        <f t="array" ref="D10">row(index(Dictionary!Q:Q,match(true, isnumber(search("*"&amp;B10&amp;"*", Dictionary!Q:Q)),0)))</f>
        <v>22</v>
      </c>
    </row>
    <row r="11">
      <c r="A11" s="44">
        <f>countif(Dictionary!Q:Q, "*"&amp;B11&amp;"*")</f>
        <v>868</v>
      </c>
      <c r="B11" s="44" t="s">
        <v>33202</v>
      </c>
      <c r="C11" s="46">
        <f>countif(Dictionary!Q:Q, "*"&amp;B11&amp;"*")/(countif(Dictionary!C:C, B24)-1)</f>
        <v>0.28</v>
      </c>
      <c r="D11" s="47">
        <f t="array" ref="D11">row(index(Dictionary!Q:Q,match(true, isnumber(search("*"&amp;B11&amp;"*", Dictionary!Q:Q)),0)))</f>
        <v>8</v>
      </c>
    </row>
    <row r="12">
      <c r="A12" s="44">
        <f>countif(Dictionary!Q:Q, "*"&amp;B12&amp;"*")</f>
        <v>1389</v>
      </c>
      <c r="B12" s="44" t="s">
        <v>22359</v>
      </c>
      <c r="C12" s="46">
        <f>countif(Dictionary!Q:Q, "*"&amp;B12&amp;"*")/(countif(Dictionary!C:C, B24)-1)</f>
        <v>0.4480645161</v>
      </c>
      <c r="D12" s="47">
        <f t="array" ref="D12">row(index(Dictionary!Q:Q,match(true, isnumber(search("*"&amp;B12&amp;"*", Dictionary!Q:Q)),0)))</f>
        <v>22</v>
      </c>
    </row>
    <row r="13">
      <c r="A13" s="44">
        <f>countif(Dictionary!Q:Q, "*"&amp;B13&amp;"*")</f>
        <v>1592</v>
      </c>
      <c r="B13" s="44" t="s">
        <v>29472</v>
      </c>
      <c r="C13" s="46">
        <f>countif(Dictionary!Q:Q, "*"&amp;B13&amp;"*")/(countif(Dictionary!C:C, B24)-1)</f>
        <v>0.5135483871</v>
      </c>
      <c r="D13" s="47">
        <f t="array" ref="D13">row(index(Dictionary!Q:Q,match(true, isnumber(search("*"&amp;B13&amp;"*", Dictionary!Q:Q)),0)))</f>
        <v>22</v>
      </c>
    </row>
    <row r="14">
      <c r="A14" s="44">
        <f>countif(Dictionary!Q:Q, "*"&amp;B14&amp;"*")</f>
        <v>874</v>
      </c>
      <c r="B14" s="44" t="s">
        <v>39850</v>
      </c>
      <c r="C14" s="46">
        <f>countif(Dictionary!Q:Q, "*"&amp;B14&amp;"*")/(countif(Dictionary!C:C, B24)-1)</f>
        <v>0.2819354839</v>
      </c>
      <c r="D14" s="47">
        <f t="array" ref="D14">row(index(Dictionary!Q:Q,match(true, isnumber(search("*"&amp;B14&amp;"*", Dictionary!Q:Q)),0)))</f>
        <v>22</v>
      </c>
    </row>
    <row r="15">
      <c r="A15" s="44">
        <f>countif(Dictionary!Q:Q, "*"&amp;B15&amp;"*")</f>
        <v>1447</v>
      </c>
      <c r="B15" s="44" t="s">
        <v>16710</v>
      </c>
      <c r="C15" s="46">
        <f>countif(Dictionary!Q:Q, "*"&amp;B15&amp;"*")/(countif(Dictionary!C:C, B24)-1)</f>
        <v>0.4667741935</v>
      </c>
      <c r="D15" s="47">
        <f t="array" ref="D15">row(index(Dictionary!Q:Q,match(true, isnumber(search("*"&amp;B15&amp;"*", Dictionary!Q:Q)),0)))</f>
        <v>18</v>
      </c>
    </row>
    <row r="16">
      <c r="A16" s="44">
        <f>countif(Dictionary!Q:Q, "*"&amp;B16&amp;"*")</f>
        <v>834</v>
      </c>
      <c r="B16" s="44" t="s">
        <v>37611</v>
      </c>
      <c r="C16" s="46">
        <f>countif(Dictionary!Q:Q, "*"&amp;B16&amp;"*")/(countif(Dictionary!C:C, B24)-1)</f>
        <v>0.2690322581</v>
      </c>
      <c r="D16" s="47">
        <f t="array" ref="D16">row(index(Dictionary!Q:Q,match(true, isnumber(search("*"&amp;B16&amp;"*", Dictionary!Q:Q)),0)))</f>
        <v>22</v>
      </c>
    </row>
    <row r="17">
      <c r="A17" s="44">
        <f>countif(Dictionary!Q:Q, "*"&amp;B17&amp;"*")</f>
        <v>1439</v>
      </c>
      <c r="B17" s="44" t="s">
        <v>2282</v>
      </c>
      <c r="C17" s="46">
        <f>countif(Dictionary!Q:Q, "*"&amp;B17&amp;"*")/(countif(Dictionary!C:C, B24)-1)</f>
        <v>0.4641935484</v>
      </c>
      <c r="D17" s="47">
        <f t="array" ref="D17">row(index(Dictionary!Q:Q,match(true, isnumber(search("*"&amp;B17&amp;"*", Dictionary!Q:Q)),0)))</f>
        <v>22</v>
      </c>
    </row>
    <row r="18">
      <c r="A18" s="44">
        <f>countif(Dictionary!Q:Q, "*"&amp;B18&amp;"*")</f>
        <v>1144</v>
      </c>
      <c r="B18" s="44" t="s">
        <v>36753</v>
      </c>
      <c r="C18" s="46">
        <f>countif(Dictionary!Q:Q, "*"&amp;B18&amp;"*")/(countif(Dictionary!C:C, B24)-1)</f>
        <v>0.3690322581</v>
      </c>
      <c r="D18" s="47">
        <f t="array" ref="D18">row(index(Dictionary!Q:Q,match(true, isnumber(search("*"&amp;B18&amp;"*", Dictionary!Q:Q)),0)))</f>
        <v>22</v>
      </c>
    </row>
    <row r="19">
      <c r="A19" s="44">
        <f>countif(Dictionary!Q:Q, "*"&amp;B19&amp;"*")</f>
        <v>1757</v>
      </c>
      <c r="B19" s="44" t="s">
        <v>31178</v>
      </c>
      <c r="C19" s="46">
        <f>countif(Dictionary!Q:Q, "*"&amp;B19&amp;"*")/(countif(Dictionary!C:C, B24)-1)</f>
        <v>0.5667741935</v>
      </c>
      <c r="D19" s="47">
        <f t="array" ref="D19">row(index(Dictionary!Q:Q,match(true, isnumber(search("*"&amp;B19&amp;"*", Dictionary!Q:Q)),0)))</f>
        <v>22</v>
      </c>
    </row>
    <row r="20">
      <c r="A20" s="44">
        <f>countif(Dictionary!Q:Q, "*"&amp;B20&amp;"*")</f>
        <v>1829</v>
      </c>
      <c r="B20" s="44" t="s">
        <v>38918</v>
      </c>
      <c r="C20" s="46">
        <f>countif(Dictionary!Q:Q, "*"&amp;B20&amp;"*")/(countif(Dictionary!C:C, B24)-1)</f>
        <v>0.59</v>
      </c>
      <c r="D20" s="47">
        <f t="array" ref="D20">row(index(Dictionary!Q:Q,match(true, isnumber(search("*"&amp;B20&amp;"*", Dictionary!Q:Q)),0)))</f>
        <v>18</v>
      </c>
    </row>
    <row r="21">
      <c r="A21" s="47">
        <f>countif(Dictionary!Q:Q, "*"&amp;B21&amp;"*")</f>
        <v>35</v>
      </c>
      <c r="B21" s="44" t="s">
        <v>23239</v>
      </c>
      <c r="C21" s="46">
        <f>countif(Dictionary!Q:Q, "*"&amp;B21&amp;"*")/(countif(Dictionary!C:C, B24)-1)</f>
        <v>0.01129032258</v>
      </c>
      <c r="D21" s="47">
        <f t="array" ref="D21">row(index(Dictionary!Q:Q,match(true, isnumber(search("*"&amp;B21&amp;"*", Dictionary!Q:Q)),0)))</f>
        <v>106</v>
      </c>
    </row>
    <row r="22">
      <c r="A22" s="48"/>
      <c r="B22" s="41"/>
    </row>
    <row r="23">
      <c r="A23" s="49" t="s">
        <v>42659</v>
      </c>
      <c r="B23" s="49" t="s">
        <v>42663</v>
      </c>
      <c r="C23" s="49" t="s">
        <v>42664</v>
      </c>
    </row>
    <row r="24">
      <c r="A24" s="44">
        <f>countif(Dictionary!C:C, B24)</f>
        <v>3101</v>
      </c>
      <c r="B24" s="44" t="s">
        <v>428</v>
      </c>
      <c r="C24" s="50">
        <f>A24/(counta(Dictionary!A:A)-1)</f>
        <v>0.3670256835</v>
      </c>
    </row>
    <row r="25">
      <c r="A25" s="44">
        <f>countif(Dictionary!C:C, B25)</f>
        <v>504</v>
      </c>
      <c r="B25" s="44" t="s">
        <v>474</v>
      </c>
      <c r="C25" s="50">
        <f>A25/(counta(Dictionary!A:A)-1)</f>
        <v>0.05965202983</v>
      </c>
    </row>
    <row r="26">
      <c r="A26" s="44">
        <f>countif(Dictionary!C:C, B26)</f>
        <v>4370</v>
      </c>
      <c r="B26" s="44" t="s">
        <v>463</v>
      </c>
      <c r="C26" s="46">
        <f>A26/(counta(Dictionary!A:A)-1)</f>
        <v>0.5172209729</v>
      </c>
    </row>
    <row r="27">
      <c r="A27" s="44">
        <f>countif(Dictionary!C:C, B27)</f>
        <v>339</v>
      </c>
      <c r="B27" s="44" t="s">
        <v>361</v>
      </c>
      <c r="C27" s="46">
        <f>A27/(counta(Dictionary!A:A)-1)</f>
        <v>0.04012309149</v>
      </c>
    </row>
    <row r="28">
      <c r="A28" s="44">
        <f>countif(Dictionary!C:C, B28)</f>
        <v>134</v>
      </c>
      <c r="B28" s="44" t="s">
        <v>22</v>
      </c>
      <c r="C28" s="46">
        <f>A28/(counta(Dictionary!A:A)-1)</f>
        <v>0.01585986507</v>
      </c>
    </row>
    <row r="30">
      <c r="A30" s="44" t="s">
        <v>42659</v>
      </c>
      <c r="B30" s="44" t="s">
        <v>42665</v>
      </c>
      <c r="C30" s="43"/>
    </row>
    <row r="31">
      <c r="A31" s="44">
        <f>countif(Dictionary!G:G, "*"&amp;B31&amp;"*")</f>
        <v>0</v>
      </c>
      <c r="B31" s="44" t="s">
        <v>42666</v>
      </c>
      <c r="C31" s="44" t="s">
        <v>42667</v>
      </c>
    </row>
    <row r="32">
      <c r="A32" s="44">
        <f>countif(Dictionary!G:G, "*"&amp;B32&amp;"*")</f>
        <v>0</v>
      </c>
      <c r="B32" s="44" t="s">
        <v>42668</v>
      </c>
      <c r="C32" s="44" t="s">
        <v>42669</v>
      </c>
    </row>
    <row r="33">
      <c r="A33" s="44">
        <f>countif(Dictionary!G:G, "*"&amp;B33&amp;"*")</f>
        <v>0</v>
      </c>
      <c r="B33" s="44" t="s">
        <v>42670</v>
      </c>
      <c r="C33" s="44" t="s">
        <v>42671</v>
      </c>
    </row>
    <row r="34">
      <c r="A34" s="44">
        <f>countif(Dictionary!G:G, "*"&amp;B34&amp;"*")</f>
        <v>20</v>
      </c>
      <c r="B34" s="44" t="s">
        <v>42672</v>
      </c>
      <c r="C34" s="44" t="s">
        <v>25542</v>
      </c>
    </row>
    <row r="35">
      <c r="A35" s="44">
        <f>countif(Dictionary!G:G, "*"&amp;B35&amp;"*")</f>
        <v>47</v>
      </c>
      <c r="B35" s="44" t="s">
        <v>42673</v>
      </c>
      <c r="C35" s="44" t="s">
        <v>31193</v>
      </c>
    </row>
    <row r="36">
      <c r="A36" s="44">
        <f>countif(Dictionary!G:G, "*"&amp;B36&amp;"*")</f>
        <v>14</v>
      </c>
      <c r="B36" s="44" t="s">
        <v>42674</v>
      </c>
      <c r="C36" s="44" t="s">
        <v>32419</v>
      </c>
    </row>
    <row r="37">
      <c r="A37" s="44">
        <f>countif(Dictionary!G:G, "*"&amp;B37&amp;"*")</f>
        <v>3</v>
      </c>
      <c r="B37" s="44" t="s">
        <v>42675</v>
      </c>
      <c r="C37" s="44" t="s">
        <v>42676</v>
      </c>
    </row>
    <row r="38">
      <c r="A38" s="44">
        <f>countif(Dictionary!G:G, "*"&amp;B38&amp;"*")</f>
        <v>15</v>
      </c>
      <c r="B38" s="44" t="s">
        <v>42677</v>
      </c>
      <c r="C38" s="44" t="s">
        <v>9120</v>
      </c>
    </row>
    <row r="39">
      <c r="A39" s="44">
        <f>countif(Dictionary!G:G, "*"&amp;B39&amp;"*")</f>
        <v>0</v>
      </c>
      <c r="B39" s="44" t="s">
        <v>42666</v>
      </c>
      <c r="C39" s="44" t="s">
        <v>42678</v>
      </c>
    </row>
    <row r="40">
      <c r="A40" s="44">
        <f>countif(Dictionary!G:G, "*"&amp;B40&amp;"*")</f>
        <v>0</v>
      </c>
      <c r="B40" s="44" t="s">
        <v>42668</v>
      </c>
      <c r="C40" s="44" t="s">
        <v>42679</v>
      </c>
    </row>
    <row r="41">
      <c r="A41" s="44">
        <f>countif(Dictionary!G:G, "*"&amp;B41&amp;"*")</f>
        <v>2</v>
      </c>
      <c r="B41" s="44" t="s">
        <v>42680</v>
      </c>
      <c r="C41" s="44" t="s">
        <v>18108</v>
      </c>
    </row>
    <row r="42">
      <c r="A42" s="44">
        <f>countif(Dictionary!G:G, "*"&amp;B42&amp;"*")</f>
        <v>19</v>
      </c>
      <c r="B42" s="44" t="s">
        <v>6360</v>
      </c>
      <c r="C42" s="44" t="s">
        <v>29765</v>
      </c>
    </row>
    <row r="43">
      <c r="A43" s="44">
        <f>countif(Dictionary!G:G, "*"&amp;B43&amp;"*")</f>
        <v>2</v>
      </c>
      <c r="B43" s="44" t="s">
        <v>42681</v>
      </c>
      <c r="C43" s="44" t="s">
        <v>36456</v>
      </c>
    </row>
    <row r="45">
      <c r="A45" s="51" t="s">
        <v>42682</v>
      </c>
      <c r="B45" s="51" t="s">
        <v>42683</v>
      </c>
      <c r="C45" s="51" t="s">
        <v>42684</v>
      </c>
      <c r="D45" s="51" t="s">
        <v>42685</v>
      </c>
      <c r="E45" s="51" t="s">
        <v>42686</v>
      </c>
    </row>
    <row r="46">
      <c r="A46" s="43">
        <f>COUNTA(Dictionary!A:A)-COUNTA(Dictionary!C:C)</f>
        <v>0</v>
      </c>
      <c r="B46" s="52" t="str">
        <f>Dictionary!C1</f>
        <v>Category</v>
      </c>
      <c r="C46" s="50">
        <f>1-A46/A2</f>
        <v>1</v>
      </c>
      <c r="D46" s="53">
        <f t="array" ref="D46">row(index(Dictionary!C:C,match(false,index((Dictionary!C:C&gt;0),0),0)))</f>
        <v>8451</v>
      </c>
      <c r="E46" s="54" t="str">
        <f t="shared" ref="E46:E60" si="1">indirect("Dictionary!A"&amp;D46)</f>
        <v/>
      </c>
    </row>
    <row r="47">
      <c r="A47" s="43">
        <f>COUNTA(Dictionary!A:A)-COUNTA(Dictionary!D:D)</f>
        <v>10</v>
      </c>
      <c r="B47" s="52" t="str">
        <f>Dictionary!D1</f>
        <v>WordClass</v>
      </c>
      <c r="C47" s="50">
        <f>1-A47/A2</f>
        <v>0.998816428</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8451</v>
      </c>
      <c r="E48" s="54" t="str">
        <f t="shared" si="1"/>
        <v/>
      </c>
    </row>
    <row r="49">
      <c r="A49" s="43">
        <f>COUNTA(Dictionary!A:A)-COUNTA(Dictionary!H:H)</f>
        <v>8325</v>
      </c>
      <c r="B49" s="52" t="str">
        <f>Dictionary!H1</f>
        <v>SearchTermsEng</v>
      </c>
      <c r="C49" s="50">
        <f>1-A49/A2</f>
        <v>0.01467629305</v>
      </c>
      <c r="D49" s="53">
        <f t="array" ref="D49">row(index(Dictionary!H:H,match(false,index((Dictionary!H:H&gt;0),0),0)))</f>
        <v>2</v>
      </c>
      <c r="E49" s="54" t="str">
        <f t="shared" si="1"/>
        <v>-abil</v>
      </c>
    </row>
    <row r="50">
      <c r="A50" s="43">
        <f>COUNTA(Dictionary!A:A)-COUNTA(#REF!)</f>
        <v>8449</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8451</v>
      </c>
      <c r="E51" s="56" t="str">
        <f t="shared" si="1"/>
        <v/>
      </c>
    </row>
    <row r="52" ht="16.5" customHeight="1">
      <c r="A52" s="57">
        <f>COUNTA(Dictionary!A:A)-COUNTA(Dictionary!J:J)</f>
        <v>107</v>
      </c>
      <c r="B52" s="56" t="str">
        <f>Dictionary!J1</f>
        <v>TranslationSpa</v>
      </c>
      <c r="C52" s="58">
        <f>1-A52/A2</f>
        <v>0.9873357794</v>
      </c>
      <c r="D52" s="55">
        <f t="array" ref="D52">row(index(Dictionary!J:J,match(false,index((Dictionary!J:J&gt;0),0),0)))</f>
        <v>8344</v>
      </c>
      <c r="E52" s="56" t="str">
        <f t="shared" si="1"/>
        <v>muletul</v>
      </c>
    </row>
    <row r="53">
      <c r="A53" s="57">
        <f>COUNTA(Dictionary!A:A)-COUNTA(Dictionary!L:L)</f>
        <v>8258</v>
      </c>
      <c r="B53" s="56" t="str">
        <f>Dictionary!L1</f>
        <v>TranslationDeu</v>
      </c>
      <c r="C53" s="58">
        <f>1-A53/A2</f>
        <v>0.02260622559</v>
      </c>
      <c r="D53" s="55">
        <f t="array" ref="D53">row(index(Dictionary!L:L,match(false,index((Dictionary!L:L&gt;0),0),0)))</f>
        <v>3</v>
      </c>
      <c r="E53" s="56" t="str">
        <f t="shared" si="1"/>
        <v>-bimar</v>
      </c>
    </row>
    <row r="54">
      <c r="A54" s="57">
        <f>COUNTA(Dictionary!A:A)-COUNTA(Dictionary!O:O)</f>
        <v>8442</v>
      </c>
      <c r="B54" s="56" t="str">
        <f>Dictionary!O1</f>
        <v>Example</v>
      </c>
      <c r="C54" s="58">
        <f>1-A54/A2</f>
        <v>0.0008285004143</v>
      </c>
      <c r="D54" s="55">
        <f t="array" ref="D54">row(index(Dictionary!O:O,match(false,index((Dictionary!O:O&gt;0),0),0)))</f>
        <v>2</v>
      </c>
      <c r="E54" s="56" t="str">
        <f t="shared" si="1"/>
        <v>-abil</v>
      </c>
    </row>
    <row r="55">
      <c r="A55" s="57">
        <f>COUNTA(Dictionary!A:A)-COUNTA(Dictionary!P:P)</f>
        <v>5920</v>
      </c>
      <c r="B55" s="56" t="str">
        <f>Dictionary!P1</f>
        <v>Tags</v>
      </c>
      <c r="C55" s="58">
        <f>1-A55/A2</f>
        <v>0.2993253639</v>
      </c>
      <c r="D55" s="55">
        <f t="array" ref="D55">row(index(Dictionary!P:P,match(false,index((Dictionary!P:P&gt;0),0),0)))</f>
        <v>2</v>
      </c>
      <c r="E55" s="56" t="str">
        <f t="shared" si="1"/>
        <v>-abil</v>
      </c>
    </row>
    <row r="56">
      <c r="A56" s="57">
        <f>COUNTA(Dictionary!A:A)-COUNTA(Dictionary!Q:Q)</f>
        <v>35</v>
      </c>
      <c r="B56" s="56" t="str">
        <f>Dictionary!Q1</f>
        <v>LexiliAsel</v>
      </c>
      <c r="C56" s="58">
        <f>1-A56/A2</f>
        <v>0.9958574979</v>
      </c>
      <c r="D56" s="55">
        <f t="array" ref="D56">row(index(Dictionary!Q:Q,match(false,index((Dictionary!Q:Q&gt;0),0),0)))</f>
        <v>8383</v>
      </c>
      <c r="E56" s="56" t="str">
        <f t="shared" si="1"/>
        <v>Platon</v>
      </c>
    </row>
    <row r="57">
      <c r="A57" s="57">
        <f>COUNTA(Dictionary!A:A)-COUNTA(#REF!)</f>
        <v>8449</v>
      </c>
      <c r="B57" s="55" t="str">
        <f>#REF!</f>
        <v>#REF!</v>
      </c>
      <c r="C57" s="58">
        <f>1-A57/A2</f>
        <v>0</v>
      </c>
      <c r="D57" s="55" t="str">
        <f t="array" ref="D57">row(index(#REF!,match(false,index((#REF!&gt;0),0),0)))</f>
        <v>#REF!</v>
      </c>
      <c r="E57" s="55" t="str">
        <f t="shared" si="1"/>
        <v>#REF!</v>
      </c>
    </row>
    <row r="58">
      <c r="A58" s="57">
        <f>COUNTA(Dictionary!A:A)-COUNTA(Dictionary!S:S)</f>
        <v>8311</v>
      </c>
      <c r="B58" s="56" t="str">
        <f>Dictionary!S1</f>
        <v>TranslationFra</v>
      </c>
      <c r="C58" s="58">
        <f>1-A58/A2</f>
        <v>0.01633329388</v>
      </c>
      <c r="D58" s="55">
        <f t="array" ref="D58">row(index(Dictionary!S:S,match(false,index((Dictionary!S:S&gt;0),0),0)))</f>
        <v>2</v>
      </c>
      <c r="E58" s="56" t="str">
        <f t="shared" si="1"/>
        <v>-abil</v>
      </c>
    </row>
    <row r="59">
      <c r="A59" s="57">
        <f>COUNTA(Dictionary!A:A)-COUNTA(Dictionary!T:T)</f>
        <v>7313</v>
      </c>
      <c r="B59" s="56" t="str">
        <f>Dictionary!T1</f>
        <v>TranslationRus</v>
      </c>
      <c r="C59" s="58">
        <f>1-A59/A2</f>
        <v>0.1344537815</v>
      </c>
      <c r="D59" s="55">
        <f t="array" ref="D59">row(index(Dictionary!T:T,match(false,index((Dictionary!T:T&gt;0),0),0)))</f>
        <v>2</v>
      </c>
      <c r="E59" s="56" t="str">
        <f t="shared" si="1"/>
        <v>-abil</v>
      </c>
    </row>
    <row r="60">
      <c r="A60" s="57">
        <f>COUNTA(Dictionary!A:A)-COUNTA(Dictionary!U:U)</f>
        <v>8373</v>
      </c>
      <c r="B60" s="56" t="str">
        <f>Dictionary!U1</f>
        <v>TranslationZho</v>
      </c>
      <c r="C60" s="58">
        <f>1-A60/A2</f>
        <v>0.008995147355</v>
      </c>
      <c r="D60" s="55">
        <f t="array" ref="D60">row(index(Dictionary!U:U,match(false,index((Dictionary!U:U&gt;0),0),0)))</f>
        <v>2</v>
      </c>
      <c r="E60" s="56" t="str">
        <f t="shared" si="1"/>
        <v>-abil</v>
      </c>
    </row>
    <row r="62">
      <c r="A62" s="44" t="s">
        <v>42687</v>
      </c>
      <c r="B62" s="44" t="s">
        <v>42688</v>
      </c>
      <c r="C62" s="44" t="s">
        <v>42664</v>
      </c>
      <c r="D62" s="44" t="s">
        <v>42689</v>
      </c>
      <c r="E62" s="44" t="s">
        <v>42664</v>
      </c>
      <c r="F62" s="44" t="s">
        <v>42690</v>
      </c>
      <c r="G62" s="44" t="s">
        <v>42664</v>
      </c>
      <c r="H62" s="44" t="s">
        <v>42691</v>
      </c>
      <c r="I62" s="44" t="s">
        <v>42664</v>
      </c>
      <c r="J62" s="44" t="s">
        <v>42692</v>
      </c>
      <c r="K62" s="44" t="s">
        <v>42664</v>
      </c>
    </row>
    <row r="63">
      <c r="A63" s="44" t="s">
        <v>427</v>
      </c>
      <c r="B63" s="59">
        <f>IFERROR(__xludf.DUMMYFUNCTION("sumproduct(len(filter(Dictionary!A:A,Dictionary!C:C=""root""))-len(substitute(lower(filter(Dictionary!A:A,Dictionary!C:C=""root"")),A63,"""")))"),2401.0)</f>
        <v>2401</v>
      </c>
      <c r="C63" s="50">
        <f>IFERROR(__xludf.DUMMYFUNCTION("B63/sumproduct(len(filter(Dictionary!A:A,Dictionary!C:C=""root"")))"),0.13932571229617594)</f>
        <v>0.1393257123</v>
      </c>
      <c r="D63" s="43">
        <f>countifs(Dictionary!A:A,"*"&amp;A63,Dictionary!C:C,"root")</f>
        <v>587</v>
      </c>
      <c r="E63" s="50">
        <f>D63/(countif(Dictionary!C:C,"root")-1)</f>
        <v>0.1893548387</v>
      </c>
      <c r="F63" s="43">
        <f>countifs(Dictionary!A:A,"*"&amp;A63&amp;"*",Dictionary!C:C,"root")</f>
        <v>1831</v>
      </c>
      <c r="G63" s="50">
        <f>F63/(countif(Dictionary!C:C,"root")-1)</f>
        <v>0.5906451613</v>
      </c>
      <c r="H63" s="43">
        <f>countifs(Dictionary!A:A,"*"&amp;A63&amp;"*"&amp;A63&amp;"*",Dictionary!C:C,"root")</f>
        <v>528</v>
      </c>
      <c r="I63" s="50">
        <f>H63/(countif(Dictionary!C:C,"root")-1)</f>
        <v>0.1703225806</v>
      </c>
      <c r="J63" s="44">
        <f>countifs(Dictionary!A:A,A63&amp;"*",Dictionary!C:C,"root")</f>
        <v>180</v>
      </c>
      <c r="K63" s="50">
        <f>J63/(countif(Dictionary!C:C,"root")-1)</f>
        <v>0.05806451613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IFERROR(__xludf.DUMMYFUNCTION("B64/sumproduct(len(filter(Dictionary!A:A,Dictionary!C:C=""root"")))"),0.025358324145534728)</f>
        <v>0.02535832415</v>
      </c>
      <c r="D64" s="43">
        <f>countifs(Dictionary!A:A,"*"&amp;A64,Dictionary!C:C,"root")</f>
        <v>0</v>
      </c>
      <c r="E64" s="50">
        <f>D64/(countif(Dictionary!C:C,"root")-1)</f>
        <v>0</v>
      </c>
      <c r="F64" s="43">
        <f>countifs(Dictionary!A:A,"*"&amp;A64&amp;"*",Dictionary!C:C,"root")</f>
        <v>417</v>
      </c>
      <c r="G64" s="50">
        <f>F64/(countif(Dictionary!C:C,"root")-1)</f>
        <v>0.134516129</v>
      </c>
      <c r="H64" s="43">
        <f>countifs(Dictionary!A:A,"*"&amp;A64&amp;"*"&amp;A64&amp;"*",Dictionary!C:C,"root")</f>
        <v>20</v>
      </c>
      <c r="I64" s="50">
        <f>H64/(countif(Dictionary!C:C,"root")-1)</f>
        <v>0.006451612903</v>
      </c>
      <c r="J64" s="44">
        <f>countifs(Dictionary!A:A,A64&amp;"*",Dictionary!C:C,"root")</f>
        <v>193</v>
      </c>
      <c r="K64" s="50">
        <f>J64/(countif(Dictionary!C:C,"root")-1)</f>
        <v>0.06225806452</v>
      </c>
    </row>
    <row r="65">
      <c r="A65" s="44" t="s">
        <v>42693</v>
      </c>
      <c r="B65" s="59">
        <f>IFERROR(__xludf.DUMMYFUNCTION("sumproduct(len(filter(Dictionary!A:A,Dictionary!C:C=""root""))-len(substitute(lower(filter(Dictionary!A:A,Dictionary!C:C=""root"")),A65,"""")))"),170.0)</f>
        <v>170</v>
      </c>
      <c r="C65" s="50">
        <f>IFERROR(__xludf.DUMMYFUNCTION("B65/sumproduct(len(filter(Dictionary!A:A,Dictionary!C:C=""root"")))"),0.009864794290024952)</f>
        <v>0.00986479429</v>
      </c>
      <c r="D65" s="43">
        <f>countifs(Dictionary!A:A,"*"&amp;A65,Dictionary!C:C,"root")</f>
        <v>0</v>
      </c>
      <c r="E65" s="50">
        <f>D65/(countif(Dictionary!C:C,"root")-1)</f>
        <v>0</v>
      </c>
      <c r="F65" s="43">
        <f>countifs(Dictionary!A:A,"*"&amp;A65&amp;"*",Dictionary!C:C,"root")</f>
        <v>165</v>
      </c>
      <c r="G65" s="50">
        <f>F65/(countif(Dictionary!C:C,"root")-1)</f>
        <v>0.05322580645</v>
      </c>
      <c r="H65" s="43">
        <f>countifs(Dictionary!A:A,"*"&amp;A65&amp;"*"&amp;A65&amp;"*",Dictionary!C:C,"root")</f>
        <v>5</v>
      </c>
      <c r="I65" s="50">
        <f>H65/(countif(Dictionary!C:C,"root")-1)</f>
        <v>0.001612903226</v>
      </c>
      <c r="J65" s="44">
        <f>countifs(Dictionary!A:A,A65&amp;"*",Dictionary!C:C,"root")</f>
        <v>79</v>
      </c>
      <c r="K65" s="50">
        <f>J65/(countif(Dictionary!C:C,"root")-1)</f>
        <v>0.02548387097</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IFERROR(__xludf.DUMMYFUNCTION("B66/sumproduct(len(filter(Dictionary!A:A,Dictionary!C:C=""root"")))"),0.024894098531886497)</f>
        <v>0.02489409853</v>
      </c>
      <c r="D66" s="43">
        <f>countifs(Dictionary!A:A,"*"&amp;A66,Dictionary!C:C,"root")</f>
        <v>0</v>
      </c>
      <c r="E66" s="50">
        <f>D66/(countif(Dictionary!C:C,"root")-1)</f>
        <v>0</v>
      </c>
      <c r="F66" s="43">
        <f>countifs(Dictionary!A:A,"*"&amp;A66&amp;"*",Dictionary!C:C,"root")</f>
        <v>415</v>
      </c>
      <c r="G66" s="50">
        <f>F66/(countif(Dictionary!C:C,"root")-1)</f>
        <v>0.1338709677</v>
      </c>
      <c r="H66" s="43">
        <f>countifs(Dictionary!A:A,"*"&amp;A66&amp;"*"&amp;A66&amp;"*",Dictionary!C:C,"root")</f>
        <v>14</v>
      </c>
      <c r="I66" s="50">
        <f>H66/(countif(Dictionary!C:C,"root")-1)</f>
        <v>0.004516129032</v>
      </c>
      <c r="J66" s="44">
        <f>countifs(Dictionary!A:A,A66&amp;"*",Dictionary!C:C,"root")</f>
        <v>138</v>
      </c>
      <c r="K66" s="50">
        <f>J66/(countif(Dictionary!C:C,"root")-1)</f>
        <v>0.04451612903</v>
      </c>
    </row>
    <row r="67">
      <c r="A67" s="44" t="s">
        <v>10278</v>
      </c>
      <c r="B67" s="59">
        <f>IFERROR(__xludf.DUMMYFUNCTION("sumproduct(len(filter(Dictionary!A:A,Dictionary!C:C=""root""))-len(substitute(lower(filter(Dictionary!A:A,Dictionary!C:C=""root"")),A67,"""")))"),1344.0)</f>
        <v>1344</v>
      </c>
      <c r="C67" s="50">
        <f>IFERROR(__xludf.DUMMYFUNCTION("B67/sumproduct(len(filter(Dictionary!A:A,Dictionary!C:C=""root"")))"),0.07798990309290316)</f>
        <v>0.07798990309</v>
      </c>
      <c r="D67" s="43">
        <f>countifs(Dictionary!A:A,"*"&amp;A67,Dictionary!C:C,"root")</f>
        <v>299</v>
      </c>
      <c r="E67" s="50">
        <f>D67/(countif(Dictionary!C:C,"root")-1)</f>
        <v>0.0964516129</v>
      </c>
      <c r="F67" s="43">
        <f>countifs(Dictionary!A:A,"*"&amp;A67&amp;"*",Dictionary!C:C,"root")</f>
        <v>1155</v>
      </c>
      <c r="G67" s="50">
        <f>F67/(countif(Dictionary!C:C,"root")-1)</f>
        <v>0.3725806452</v>
      </c>
      <c r="H67" s="43">
        <f>countifs(Dictionary!A:A,"*"&amp;A67&amp;"*"&amp;A67&amp;"*",Dictionary!C:C,"root")</f>
        <v>182</v>
      </c>
      <c r="I67" s="50">
        <f>H67/(countif(Dictionary!C:C,"root")-1)</f>
        <v>0.05870967742</v>
      </c>
      <c r="J67" s="44">
        <f>countifs(Dictionary!A:A,A67&amp;"*",Dictionary!C:C,"root")</f>
        <v>133</v>
      </c>
      <c r="K67" s="50">
        <f>J67/(countif(Dictionary!C:C,"root")-1)</f>
        <v>0.04290322581</v>
      </c>
    </row>
    <row r="68">
      <c r="A68" s="44" t="s">
        <v>42694</v>
      </c>
      <c r="B68" s="59">
        <f>IFERROR(__xludf.DUMMYFUNCTION("sumproduct(len(filter(Dictionary!A:A,Dictionary!C:C=""root""))-len(substitute(lower(filter(Dictionary!A:A,Dictionary!C:C=""root"")),A68,"""")))"),277.0)</f>
        <v>277</v>
      </c>
      <c r="C68" s="50">
        <f>IFERROR(__xludf.DUMMYFUNCTION("B68/sumproduct(len(filter(Dictionary!A:A,Dictionary!C:C=""root"")))"),0.01607381187257007)</f>
        <v>0.01607381187</v>
      </c>
      <c r="D68" s="43">
        <f>countifs(Dictionary!A:A,"*"&amp;A68,Dictionary!C:C,"root")</f>
        <v>20</v>
      </c>
      <c r="E68" s="50">
        <f>D68/(countif(Dictionary!C:C,"root")-1)</f>
        <v>0.006451612903</v>
      </c>
      <c r="F68" s="43">
        <f>countifs(Dictionary!A:A,"*"&amp;A68&amp;"*",Dictionary!C:C,"root")</f>
        <v>272</v>
      </c>
      <c r="G68" s="50">
        <f>F68/(countif(Dictionary!C:C,"root")-1)</f>
        <v>0.08774193548</v>
      </c>
      <c r="H68" s="43">
        <f>countifs(Dictionary!A:A,"*"&amp;A68&amp;"*"&amp;A68&amp;"*",Dictionary!C:C,"root")</f>
        <v>5</v>
      </c>
      <c r="I68" s="50">
        <f>H68/(countif(Dictionary!C:C,"root")-1)</f>
        <v>0.001612903226</v>
      </c>
      <c r="J68" s="44">
        <f>countifs(Dictionary!A:A,A68&amp;"*",Dictionary!C:C,"root")</f>
        <v>125</v>
      </c>
      <c r="K68" s="50">
        <f>J68/(countif(Dictionary!C:C,"root")-1)</f>
        <v>0.04032258065</v>
      </c>
    </row>
    <row r="69">
      <c r="A69" s="44" t="s">
        <v>42695</v>
      </c>
      <c r="B69" s="59">
        <f>IFERROR(__xludf.DUMMYFUNCTION("sumproduct(len(filter(Dictionary!A:A,Dictionary!C:C=""root""))-len(substitute(lower(filter(Dictionary!A:A,Dictionary!C:C=""root"")),A69,"""")))"),317.0)</f>
        <v>317</v>
      </c>
      <c r="C69" s="50">
        <f>IFERROR(__xludf.DUMMYFUNCTION("B69/sumproduct(len(filter(Dictionary!A:A,Dictionary!C:C=""root"")))"),0.018394939940811234)</f>
        <v>0.01839493994</v>
      </c>
      <c r="D69" s="43">
        <f>countifs(Dictionary!A:A,"*"&amp;A69,Dictionary!C:C,"root")</f>
        <v>0</v>
      </c>
      <c r="E69" s="50">
        <f>D69/(countif(Dictionary!C:C,"root")-1)</f>
        <v>0</v>
      </c>
      <c r="F69" s="43">
        <f>countifs(Dictionary!A:A,"*"&amp;A69&amp;"*",Dictionary!C:C,"root")</f>
        <v>305</v>
      </c>
      <c r="G69" s="50">
        <f>F69/(countif(Dictionary!C:C,"root")-1)</f>
        <v>0.09838709677</v>
      </c>
      <c r="H69" s="43">
        <f>countifs(Dictionary!A:A,"*"&amp;A69&amp;"*"&amp;A69&amp;"*",Dictionary!C:C,"root")</f>
        <v>12</v>
      </c>
      <c r="I69" s="50">
        <f>H69/(countif(Dictionary!C:C,"root")-1)</f>
        <v>0.003870967742</v>
      </c>
      <c r="J69" s="44">
        <f>countifs(Dictionary!A:A,A69&amp;"*",Dictionary!C:C,"root")</f>
        <v>128</v>
      </c>
      <c r="K69" s="50">
        <f>J69/(countif(Dictionary!C:C,"root")-1)</f>
        <v>0.04129032258</v>
      </c>
    </row>
    <row r="70">
      <c r="A70" s="44" t="s">
        <v>42696</v>
      </c>
      <c r="B70" s="59">
        <f>IFERROR(__xludf.DUMMYFUNCTION("sumproduct(len(filter(Dictionary!A:A,Dictionary!C:C=""root""))-len(substitute(lower(filter(Dictionary!A:A,Dictionary!C:C=""root"")),A70,"""")))"),238.0)</f>
        <v>238</v>
      </c>
      <c r="C70" s="50">
        <f>IFERROR(__xludf.DUMMYFUNCTION("B70/sumproduct(len(filter(Dictionary!A:A,Dictionary!C:C=""root"")))"),0.013810712006034932)</f>
        <v>0.01381071201</v>
      </c>
      <c r="D70" s="43">
        <f>countifs(Dictionary!A:A,"*"&amp;A70,Dictionary!C:C,"root")</f>
        <v>0</v>
      </c>
      <c r="E70" s="50">
        <f>D70/(countif(Dictionary!C:C,"root")-1)</f>
        <v>0</v>
      </c>
      <c r="F70" s="43">
        <f>countifs(Dictionary!A:A,"*"&amp;A70&amp;"*",Dictionary!C:C,"root")</f>
        <v>236</v>
      </c>
      <c r="G70" s="50">
        <f>F70/(countif(Dictionary!C:C,"root")-1)</f>
        <v>0.07612903226</v>
      </c>
      <c r="H70" s="43">
        <f>countifs(Dictionary!A:A,"*"&amp;A70&amp;"*"&amp;A70&amp;"*",Dictionary!C:C,"root")</f>
        <v>2</v>
      </c>
      <c r="I70" s="50">
        <f>H70/(countif(Dictionary!C:C,"root")-1)</f>
        <v>0.0006451612903</v>
      </c>
      <c r="J70" s="44">
        <f>countifs(Dictionary!A:A,A70&amp;"*",Dictionary!C:C,"root")</f>
        <v>133</v>
      </c>
      <c r="K70" s="50">
        <f>J70/(countif(Dictionary!C:C,"root")-1)</f>
        <v>0.04290322581</v>
      </c>
    </row>
    <row r="71">
      <c r="A71" s="44" t="s">
        <v>42697</v>
      </c>
      <c r="B71" s="59">
        <f>IFERROR(__xludf.DUMMYFUNCTION("sumproduct(len(filter(Dictionary!A:A,Dictionary!C:C=""root""))-len(substitute(lower(filter(Dictionary!A:A,Dictionary!C:C=""root"")),A71,"""")))"),1430.0)</f>
        <v>1430</v>
      </c>
      <c r="C71" s="50">
        <f>IFERROR(__xludf.DUMMYFUNCTION("B71/sumproduct(len(filter(Dictionary!A:A,Dictionary!C:C=""root"")))"),0.08298032843962165)</f>
        <v>0.08298032844</v>
      </c>
      <c r="D71" s="43">
        <f>countifs(Dictionary!A:A,"*"&amp;A71,Dictionary!C:C,"root")</f>
        <v>496</v>
      </c>
      <c r="E71" s="50">
        <f>D71/(countif(Dictionary!C:C,"root")-1)</f>
        <v>0.16</v>
      </c>
      <c r="F71" s="43">
        <f>countifs(Dictionary!A:A,"*"&amp;A71&amp;"*",Dictionary!C:C,"root")</f>
        <v>1236</v>
      </c>
      <c r="G71" s="50">
        <f>F71/(countif(Dictionary!C:C,"root")-1)</f>
        <v>0.3987096774</v>
      </c>
      <c r="H71" s="43">
        <f>countifs(Dictionary!A:A,"*"&amp;A71&amp;"*"&amp;A71&amp;"*",Dictionary!C:C,"root")</f>
        <v>183</v>
      </c>
      <c r="I71" s="50">
        <f>H71/(countif(Dictionary!C:C,"root")-1)</f>
        <v>0.05903225806</v>
      </c>
      <c r="J71" s="44">
        <f>countifs(Dictionary!A:A,A71&amp;"*",Dictionary!C:C,"root")</f>
        <v>92</v>
      </c>
      <c r="K71" s="50">
        <f>J71/(countif(Dictionary!C:C,"root")-1)</f>
        <v>0.02967741935</v>
      </c>
    </row>
    <row r="72">
      <c r="A72" s="44" t="s">
        <v>42698</v>
      </c>
      <c r="B72" s="59">
        <f>IFERROR(__xludf.DUMMYFUNCTION("sumproduct(len(filter(Dictionary!A:A,Dictionary!C:C=""root""))-len(substitute(lower(filter(Dictionary!A:A,Dictionary!C:C=""root"")),A72,"""")))"),204.0)</f>
        <v>204</v>
      </c>
      <c r="C72" s="50">
        <f>IFERROR(__xludf.DUMMYFUNCTION("B72/sumproduct(len(filter(Dictionary!A:A,Dictionary!C:C=""root"")))"),0.011837753148029942)</f>
        <v>0.01183775315</v>
      </c>
      <c r="D72" s="43">
        <f>countifs(Dictionary!A:A,"*"&amp;A72,Dictionary!C:C,"root")</f>
        <v>0</v>
      </c>
      <c r="E72" s="50">
        <f>D72/(countif(Dictionary!C:C,"root")-1)</f>
        <v>0</v>
      </c>
      <c r="F72" s="43">
        <f>countifs(Dictionary!A:A,"*"&amp;A72&amp;"*",Dictionary!C:C,"root")</f>
        <v>199</v>
      </c>
      <c r="G72" s="50">
        <f>F72/(countif(Dictionary!C:C,"root")-1)</f>
        <v>0.06419354839</v>
      </c>
      <c r="H72" s="43">
        <f>countifs(Dictionary!A:A,"*"&amp;A72&amp;"*"&amp;A72&amp;"*",Dictionary!C:C,"root")</f>
        <v>5</v>
      </c>
      <c r="I72" s="50">
        <f>H72/(countif(Dictionary!C:C,"root")-1)</f>
        <v>0.001612903226</v>
      </c>
      <c r="J72" s="44">
        <f>countifs(Dictionary!A:A,A72&amp;"*",Dictionary!C:C,"root")</f>
        <v>107</v>
      </c>
      <c r="K72" s="50">
        <f>J72/(countif(Dictionary!C:C,"root")-1)</f>
        <v>0.03451612903</v>
      </c>
    </row>
    <row r="73">
      <c r="A73" s="44" t="s">
        <v>42699</v>
      </c>
      <c r="B73" s="59">
        <f>IFERROR(__xludf.DUMMYFUNCTION("sumproduct(len(filter(Dictionary!A:A,Dictionary!C:C=""root""))-len(substitute(lower(filter(Dictionary!A:A,Dictionary!C:C=""root"")),A73,"""")))"),816.0)</f>
        <v>816</v>
      </c>
      <c r="C73" s="50">
        <f>IFERROR(__xludf.DUMMYFUNCTION("B73/sumproduct(len(filter(Dictionary!A:A,Dictionary!C:C=""root"")))"),0.04735101259211977)</f>
        <v>0.04735101259</v>
      </c>
      <c r="D73" s="43">
        <f>countifs(Dictionary!A:A,"*"&amp;A73,Dictionary!C:C,"root")</f>
        <v>0</v>
      </c>
      <c r="E73" s="50">
        <f>D73/(countif(Dictionary!C:C,"root")-1)</f>
        <v>0</v>
      </c>
      <c r="F73" s="43">
        <f>countifs(Dictionary!A:A,"*"&amp;A73&amp;"*",Dictionary!C:C,"root")</f>
        <v>759</v>
      </c>
      <c r="G73" s="50">
        <f>F73/(countif(Dictionary!C:C,"root")-1)</f>
        <v>0.2448387097</v>
      </c>
      <c r="H73" s="43">
        <f>countifs(Dictionary!A:A,"*"&amp;A73&amp;"*"&amp;A73&amp;"*",Dictionary!C:C,"root")</f>
        <v>56</v>
      </c>
      <c r="I73" s="50">
        <f>H73/(countif(Dictionary!C:C,"root")-1)</f>
        <v>0.01806451613</v>
      </c>
      <c r="J73" s="44">
        <f>countifs(Dictionary!A:A,A73&amp;"*",Dictionary!C:C,"root")</f>
        <v>352</v>
      </c>
      <c r="K73" s="50">
        <f>J73/(countif(Dictionary!C:C,"root")-1)</f>
        <v>0.1135483871</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IFERROR(__xludf.DUMMYFUNCTION("B74/sumproduct(len(filter(Dictionary!A:A,Dictionary!C:C=""root"")))"),0.04334706667440376)</f>
        <v>0.04334706667</v>
      </c>
      <c r="D74" s="43">
        <f>countifs(Dictionary!A:A,"*"&amp;A74,Dictionary!C:C,"root")</f>
        <v>148</v>
      </c>
      <c r="E74" s="50">
        <f>D74/(countif(Dictionary!C:C,"root")-1)</f>
        <v>0.04774193548</v>
      </c>
      <c r="F74" s="43">
        <f>countifs(Dictionary!A:A,"*"&amp;A74&amp;"*",Dictionary!C:C,"root")</f>
        <v>720</v>
      </c>
      <c r="G74" s="50">
        <f>F74/(countif(Dictionary!C:C,"root")-1)</f>
        <v>0.2322580645</v>
      </c>
      <c r="H74" s="43">
        <f>countifs(Dictionary!A:A,"*"&amp;A74&amp;"*"&amp;A74&amp;"*",Dictionary!C:C,"root")</f>
        <v>27</v>
      </c>
      <c r="I74" s="50">
        <f>H74/(countif(Dictionary!C:C,"root")-1)</f>
        <v>0.008709677419</v>
      </c>
      <c r="J74" s="44">
        <f>countifs(Dictionary!A:A,A74&amp;"*",Dictionary!C:C,"root")</f>
        <v>100</v>
      </c>
      <c r="K74" s="50">
        <f>J74/(countif(Dictionary!C:C,"root")-1)</f>
        <v>0.03225806452</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IFERROR(__xludf.DUMMYFUNCTION("B75/sumproduct(len(filter(Dictionary!A:A,Dictionary!C:C=""root"")))"),0.04549411013752684)</f>
        <v>0.04549411014</v>
      </c>
      <c r="D75" s="43">
        <f>countifs(Dictionary!A:A,"*"&amp;A75,Dictionary!C:C,"root")</f>
        <v>172</v>
      </c>
      <c r="E75" s="50">
        <f>D75/(countif(Dictionary!C:C,"root")-1)</f>
        <v>0.05548387097</v>
      </c>
      <c r="F75" s="43">
        <f>countifs(Dictionary!A:A,"*"&amp;A75&amp;"*",Dictionary!C:C,"root")</f>
        <v>718</v>
      </c>
      <c r="G75" s="50">
        <f>F75/(countif(Dictionary!C:C,"root")-1)</f>
        <v>0.2316129032</v>
      </c>
      <c r="H75" s="43">
        <f>countifs(Dictionary!A:A,"*"&amp;A75&amp;"*"&amp;A75&amp;"*",Dictionary!C:C,"root")</f>
        <v>64</v>
      </c>
      <c r="I75" s="50">
        <f>H75/(countif(Dictionary!C:C,"root")-1)</f>
        <v>0.02064516129</v>
      </c>
      <c r="J75" s="44">
        <f>countifs(Dictionary!A:A,A75&amp;"*",Dictionary!C:C,"root")</f>
        <v>225</v>
      </c>
      <c r="K75" s="50">
        <f>J75/(countif(Dictionary!C:C,"root")-1)</f>
        <v>0.07258064516</v>
      </c>
    </row>
    <row r="76">
      <c r="A76" s="44" t="s">
        <v>4442</v>
      </c>
      <c r="B76" s="59">
        <f>IFERROR(__xludf.DUMMYFUNCTION("sumproduct(len(filter(Dictionary!A:A,Dictionary!C:C=""root""))-len(substitute(lower(filter(Dictionary!A:A,Dictionary!C:C=""root"")),A76,"""")))"),1135.0)</f>
        <v>1135</v>
      </c>
      <c r="C76" s="50">
        <f>IFERROR(__xludf.DUMMYFUNCTION("B76/sumproduct(len(filter(Dictionary!A:A,Dictionary!C:C=""root"")))"),0.06586200893634306)</f>
        <v>0.06586200894</v>
      </c>
      <c r="D76" s="43">
        <f>countifs(Dictionary!A:A,"*"&amp;A76,Dictionary!C:C,"root")</f>
        <v>339</v>
      </c>
      <c r="E76" s="50">
        <f>D76/(countif(Dictionary!C:C,"root")-1)</f>
        <v>0.1093548387</v>
      </c>
      <c r="F76" s="43">
        <f>countifs(Dictionary!A:A,"*"&amp;A76&amp;"*",Dictionary!C:C,"root")</f>
        <v>1013</v>
      </c>
      <c r="G76" s="50">
        <f>F76/(countif(Dictionary!C:C,"root")-1)</f>
        <v>0.3267741935</v>
      </c>
      <c r="H76" s="43">
        <f>countifs(Dictionary!A:A,"*"&amp;A76&amp;"*"&amp;A76&amp;"*",Dictionary!C:C,"root")</f>
        <v>121</v>
      </c>
      <c r="I76" s="50">
        <f>H76/(countif(Dictionary!C:C,"root")-1)</f>
        <v>0.03903225806</v>
      </c>
      <c r="J76" s="44">
        <f>countifs(Dictionary!A:A,A76&amp;"*",Dictionary!C:C,"root")</f>
        <v>83</v>
      </c>
      <c r="K76" s="50">
        <f>J76/(countif(Dictionary!C:C,"root")-1)</f>
        <v>0.02677419355</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IFERROR(__xludf.DUMMYFUNCTION("B77/sumproduct(len(filter(Dictionary!A:A,Dictionary!C:C=""root"")))"),0.06835722160970231)</f>
        <v>0.06835722161</v>
      </c>
      <c r="D77" s="43">
        <f>countifs(Dictionary!A:A,"*"&amp;A77,Dictionary!C:C,"root")</f>
        <v>335</v>
      </c>
      <c r="E77" s="50">
        <f>D77/(countif(Dictionary!C:C,"root")-1)</f>
        <v>0.1080645161</v>
      </c>
      <c r="F77" s="43">
        <f>countifs(Dictionary!A:A,"*"&amp;A77&amp;"*",Dictionary!C:C,"root")</f>
        <v>1015</v>
      </c>
      <c r="G77" s="50">
        <f>F77/(countif(Dictionary!C:C,"root")-1)</f>
        <v>0.3274193548</v>
      </c>
      <c r="H77" s="43">
        <f>countifs(Dictionary!A:A,"*"&amp;A77&amp;"*"&amp;A77&amp;"*",Dictionary!C:C,"root")</f>
        <v>157</v>
      </c>
      <c r="I77" s="50">
        <f>H77/(countif(Dictionary!C:C,"root")-1)</f>
        <v>0.05064516129</v>
      </c>
      <c r="J77" s="44">
        <f>countifs(Dictionary!A:A,A77&amp;"*",Dictionary!C:C,"root")</f>
        <v>56</v>
      </c>
      <c r="K77" s="50">
        <f>J77/(countif(Dictionary!C:C,"root")-1)</f>
        <v>0.01806451613</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IFERROR(__xludf.DUMMYFUNCTION("B78/sumproduct(len(filter(Dictionary!A:A,Dictionary!C:C=""root"")))"),0.023791562699471944)</f>
        <v>0.0237915627</v>
      </c>
      <c r="D78" s="43">
        <f>countifs(Dictionary!A:A,"*"&amp;A78,Dictionary!C:C,"root")</f>
        <v>0</v>
      </c>
      <c r="E78" s="50">
        <f>D78/(countif(Dictionary!C:C,"root")-1)</f>
        <v>0</v>
      </c>
      <c r="F78" s="43">
        <f>countifs(Dictionary!A:A,"*"&amp;A78&amp;"*",Dictionary!C:C,"root")</f>
        <v>381</v>
      </c>
      <c r="G78" s="50">
        <f>F78/(countif(Dictionary!C:C,"root")-1)</f>
        <v>0.1229032258</v>
      </c>
      <c r="H78" s="43">
        <f>countifs(Dictionary!A:A,"*"&amp;A78&amp;"*"&amp;A78&amp;"*",Dictionary!C:C,"root")</f>
        <v>29</v>
      </c>
      <c r="I78" s="50">
        <f>H78/(countif(Dictionary!C:C,"root")-1)</f>
        <v>0.00935483871</v>
      </c>
      <c r="J78" s="44">
        <f>countifs(Dictionary!A:A,A78&amp;"*",Dictionary!C:C,"root")</f>
        <v>221</v>
      </c>
      <c r="K78" s="50">
        <f>J78/(countif(Dictionary!C:C,"root")-1)</f>
        <v>0.07129032258</v>
      </c>
    </row>
    <row r="79">
      <c r="A79" s="44" t="s">
        <v>42700</v>
      </c>
      <c r="B79" s="59">
        <f>IFERROR(__xludf.DUMMYFUNCTION("sumproduct(len(filter(Dictionary!A:A,Dictionary!C:C=""root""))-len(substitute(lower(filter(Dictionary!A:A,Dictionary!C:C=""root"")),A79,"""")))"),1052.0)</f>
        <v>1052</v>
      </c>
      <c r="C79" s="50">
        <f>IFERROR(__xludf.DUMMYFUNCTION("B79/sumproduct(len(filter(Dictionary!A:A,Dictionary!C:C=""root"")))"),0.06104566819474264)</f>
        <v>0.06104566819</v>
      </c>
      <c r="D79" s="43">
        <f>countifs(Dictionary!A:A,"*"&amp;A79,Dictionary!C:C,"root")</f>
        <v>143</v>
      </c>
      <c r="E79" s="50">
        <f>D79/(countif(Dictionary!C:C,"root")-1)</f>
        <v>0.04612903226</v>
      </c>
      <c r="F79" s="43">
        <f>countifs(Dictionary!A:A,"*"&amp;A79&amp;"*",Dictionary!C:C,"root")</f>
        <v>997</v>
      </c>
      <c r="G79" s="50">
        <f>F79/(countif(Dictionary!C:C,"root")-1)</f>
        <v>0.3216129032</v>
      </c>
      <c r="H79" s="43">
        <f>countifs(Dictionary!A:A,"*"&amp;A79&amp;"*"&amp;A79&amp;"*",Dictionary!C:C,"root")</f>
        <v>54</v>
      </c>
      <c r="I79" s="50">
        <f>H79/(countif(Dictionary!C:C,"root")-1)</f>
        <v>0.01741935484</v>
      </c>
      <c r="J79" s="44">
        <f>countifs(Dictionary!A:A,A79&amp;"*",Dictionary!C:C,"root")</f>
        <v>88</v>
      </c>
      <c r="K79" s="50">
        <f>J79/(countif(Dictionary!C:C,"root")-1)</f>
        <v>0.02838709677</v>
      </c>
    </row>
    <row r="80">
      <c r="A80" s="44" t="s">
        <v>42701</v>
      </c>
      <c r="B80" s="59">
        <f>IFERROR(__xludf.DUMMYFUNCTION("sumproduct(len(filter(Dictionary!A:A,Dictionary!C:C=""root""))-len(substitute(lower(filter(Dictionary!A:A,Dictionary!C:C=""root"")),A80,"""")))"),797.0)</f>
        <v>797</v>
      </c>
      <c r="C80" s="50">
        <f>IFERROR(__xludf.DUMMYFUNCTION("B80/sumproduct(len(filter(Dictionary!A:A,Dictionary!C:C=""root"")))"),0.04624847675970522)</f>
        <v>0.04624847676</v>
      </c>
      <c r="D80" s="43">
        <f>countifs(Dictionary!A:A,"*"&amp;A80,Dictionary!C:C,"root")</f>
        <v>74</v>
      </c>
      <c r="E80" s="50">
        <f>D80/(countif(Dictionary!C:C,"root")-1)</f>
        <v>0.02387096774</v>
      </c>
      <c r="F80" s="43">
        <f>countifs(Dictionary!A:A,"*"&amp;A80&amp;"*",Dictionary!C:C,"root")</f>
        <v>741</v>
      </c>
      <c r="G80" s="50">
        <f>F80/(countif(Dictionary!C:C,"root")-1)</f>
        <v>0.2390322581</v>
      </c>
      <c r="H80" s="43">
        <f>countifs(Dictionary!A:A,"*"&amp;A80&amp;"*"&amp;A80&amp;"*",Dictionary!C:C,"root")</f>
        <v>53</v>
      </c>
      <c r="I80" s="50">
        <f>H80/(countif(Dictionary!C:C,"root")-1)</f>
        <v>0.01709677419</v>
      </c>
      <c r="J80" s="44">
        <f>countifs(Dictionary!A:A,A80&amp;"*",Dictionary!C:C,"root")</f>
        <v>200</v>
      </c>
      <c r="K80" s="50">
        <f>J80/(countif(Dictionary!C:C,"root")-1)</f>
        <v>0.06451612903</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IFERROR(__xludf.DUMMYFUNCTION("B81/sumproduct(len(filter(Dictionary!A:A,Dictionary!C:C=""root"")))"),0.05228340973713225)</f>
        <v>0.05228340974</v>
      </c>
      <c r="D81" s="43">
        <f>countifs(Dictionary!A:A,"*"&amp;A81,Dictionary!C:C,"root")</f>
        <v>4</v>
      </c>
      <c r="E81" s="50">
        <f>D81/(countif(Dictionary!C:C,"root")-1)</f>
        <v>0.001290322581</v>
      </c>
      <c r="F81" s="43">
        <f>countifs(Dictionary!A:A,"*"&amp;A81&amp;"*",Dictionary!C:C,"root")</f>
        <v>827</v>
      </c>
      <c r="G81" s="50">
        <f>F81/(countif(Dictionary!C:C,"root")-1)</f>
        <v>0.2667741935</v>
      </c>
      <c r="H81" s="43">
        <f>countifs(Dictionary!A:A,"*"&amp;A81&amp;"*"&amp;A81&amp;"*",Dictionary!C:C,"root")</f>
        <v>73</v>
      </c>
      <c r="I81" s="50">
        <f>H81/(countif(Dictionary!C:C,"root")-1)</f>
        <v>0.0235483871</v>
      </c>
      <c r="J81" s="44">
        <f>countifs(Dictionary!A:A,A81&amp;"*",Dictionary!C:C,"root")</f>
        <v>206</v>
      </c>
      <c r="K81" s="50">
        <f>J81/(countif(Dictionary!C:C,"root")-1)</f>
        <v>0.0664516129</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IFERROR(__xludf.DUMMYFUNCTION("B82/sumproduct(len(filter(Dictionary!A:A,Dictionary!C:C=""root"")))"),0.06626820634828527)</f>
        <v>0.06626820635</v>
      </c>
      <c r="D82" s="43">
        <f>countifs(Dictionary!A:A,"*"&amp;A82,Dictionary!C:C,"root")</f>
        <v>396</v>
      </c>
      <c r="E82" s="50">
        <f>D82/(countif(Dictionary!C:C,"root")-1)</f>
        <v>0.1277419355</v>
      </c>
      <c r="F82" s="43">
        <f>countifs(Dictionary!A:A,"*"&amp;A82&amp;"*",Dictionary!C:C,"root")</f>
        <v>1002</v>
      </c>
      <c r="G82" s="50">
        <f>F82/(countif(Dictionary!C:C,"root")-1)</f>
        <v>0.3232258065</v>
      </c>
      <c r="H82" s="43">
        <f>countifs(Dictionary!A:A,"*"&amp;A82&amp;"*"&amp;A82&amp;"*",Dictionary!C:C,"root")</f>
        <v>132</v>
      </c>
      <c r="I82" s="50">
        <f>H82/(countif(Dictionary!C:C,"root")-1)</f>
        <v>0.04258064516</v>
      </c>
      <c r="J82" s="44">
        <f>countifs(Dictionary!A:A,A82&amp;"*",Dictionary!C:C,"root")</f>
        <v>26</v>
      </c>
      <c r="K82" s="50">
        <f>J82/(countif(Dictionary!C:C,"root")-1)</f>
        <v>0.008387096774</v>
      </c>
    </row>
    <row r="83">
      <c r="A83" s="44" t="s">
        <v>42702</v>
      </c>
      <c r="B83" s="59">
        <f>IFERROR(__xludf.DUMMYFUNCTION("sumproduct(len(filter(Dictionary!A:A,Dictionary!C:C=""root""))-len(substitute(lower(filter(Dictionary!A:A,Dictionary!C:C=""root"")),A83,"""")))"),125.0)</f>
        <v>125</v>
      </c>
      <c r="C83" s="50">
        <f>IFERROR(__xludf.DUMMYFUNCTION("B83/sumproduct(len(filter(Dictionary!A:A,Dictionary!C:C=""root"")))"),0.0072535252132536416)</f>
        <v>0.007253525213</v>
      </c>
      <c r="D83" s="43">
        <f>countifs(Dictionary!A:A,"*"&amp;A83,Dictionary!C:C,"root")</f>
        <v>0</v>
      </c>
      <c r="E83" s="50">
        <f>D83/(countif(Dictionary!C:C,"root")-1)</f>
        <v>0</v>
      </c>
      <c r="F83" s="43">
        <f>countifs(Dictionary!A:A,"*"&amp;A83&amp;"*",Dictionary!C:C,"root")</f>
        <v>122</v>
      </c>
      <c r="G83" s="50">
        <f>F83/(countif(Dictionary!C:C,"root")-1)</f>
        <v>0.03935483871</v>
      </c>
      <c r="H83" s="43">
        <f>countifs(Dictionary!A:A,"*"&amp;A83&amp;"*"&amp;A83&amp;"*",Dictionary!C:C,"root")</f>
        <v>3</v>
      </c>
      <c r="I83" s="50">
        <f>H83/(countif(Dictionary!C:C,"root")-1)</f>
        <v>0.0009677419355</v>
      </c>
      <c r="J83" s="44">
        <f>countifs(Dictionary!A:A,A83&amp;"*",Dictionary!C:C,"root")</f>
        <v>49</v>
      </c>
      <c r="K83" s="50">
        <f>J83/(countif(Dictionary!C:C,"root")-1)</f>
        <v>0.01580645161</v>
      </c>
    </row>
    <row r="84">
      <c r="A84" s="44" t="s">
        <v>42703</v>
      </c>
      <c r="B84" s="59">
        <f>IFERROR(__xludf.DUMMYFUNCTION("sumproduct(len(filter(Dictionary!A:A,Dictionary!C:C=""root""))-len(substitute(lower(filter(Dictionary!A:A,Dictionary!C:C=""root"")),A84,"""")))"),194.0)</f>
        <v>194</v>
      </c>
      <c r="C84" s="50">
        <f>IFERROR(__xludf.DUMMYFUNCTION("B84/sumproduct(len(filter(Dictionary!A:A,Dictionary!C:C=""root"")))"),0.011257471130969652)</f>
        <v>0.01125747113</v>
      </c>
      <c r="D84" s="43">
        <f>countifs(Dictionary!A:A,"*"&amp;A84,Dictionary!C:C,"root")</f>
        <v>11</v>
      </c>
      <c r="E84" s="50">
        <f>D84/(countif(Dictionary!C:C,"root")-1)</f>
        <v>0.003548387097</v>
      </c>
      <c r="F84" s="43">
        <f>countifs(Dictionary!A:A,"*"&amp;A84&amp;"*",Dictionary!C:C,"root")</f>
        <v>191</v>
      </c>
      <c r="G84" s="50">
        <f>F84/(countif(Dictionary!C:C,"root")-1)</f>
        <v>0.06161290323</v>
      </c>
      <c r="H84" s="43">
        <f>countifs(Dictionary!A:A,"*"&amp;A84&amp;"*"&amp;A84&amp;"*",Dictionary!C:C,"root")</f>
        <v>3</v>
      </c>
      <c r="I84" s="50">
        <f>H84/(countif(Dictionary!C:C,"root")-1)</f>
        <v>0.0009677419355</v>
      </c>
      <c r="J84" s="44">
        <f>countifs(Dictionary!A:A,A84&amp;"*",Dictionary!C:C,"root")</f>
        <v>40</v>
      </c>
      <c r="K84" s="50">
        <f>J84/(countif(Dictionary!C:C,"root")-1)</f>
        <v>0.01290322581</v>
      </c>
    </row>
    <row r="85">
      <c r="A85" s="44" t="s">
        <v>42704</v>
      </c>
      <c r="B85" s="59">
        <f>IFERROR(__xludf.DUMMYFUNCTION("sumproduct(len(filter(Dictionary!A:A,Dictionary!C:C=""root""))-len(substitute(lower(filter(Dictionary!A:A,Dictionary!C:C=""root"")),A85,"""")))"),195.0)</f>
        <v>195</v>
      </c>
      <c r="C85" s="50">
        <f>IFERROR(__xludf.DUMMYFUNCTION("B85/sumproduct(len(filter(Dictionary!A:A,Dictionary!C:C=""root"")))"),0.01131549933267568)</f>
        <v>0.01131549933</v>
      </c>
      <c r="D85" s="43">
        <f>countifs(Dictionary!A:A,"*"&amp;A85,Dictionary!C:C,"root")</f>
        <v>19</v>
      </c>
      <c r="E85" s="50">
        <f>D85/(countif(Dictionary!C:C,"root")-1)</f>
        <v>0.006129032258</v>
      </c>
      <c r="F85" s="43">
        <f>countifs(Dictionary!A:A,"*"&amp;A85&amp;"*",Dictionary!C:C,"root")</f>
        <v>189</v>
      </c>
      <c r="G85" s="50">
        <f>F85/(countif(Dictionary!C:C,"root")-1)</f>
        <v>0.06096774194</v>
      </c>
      <c r="H85" s="43">
        <f>countifs(Dictionary!A:A,"*"&amp;A85&amp;"*"&amp;A85&amp;"*",Dictionary!C:C,"root")</f>
        <v>6</v>
      </c>
      <c r="I85" s="50">
        <f>H85/(countif(Dictionary!C:C,"root")-1)</f>
        <v>0.001935483871</v>
      </c>
      <c r="J85" s="44">
        <f>countifs(Dictionary!A:A,A85&amp;"*",Dictionary!C:C,"root")</f>
        <v>78</v>
      </c>
      <c r="K85" s="50">
        <f>J85/(countif(Dictionary!C:C,"root")-1)</f>
        <v>0.02516129032</v>
      </c>
    </row>
    <row r="86">
      <c r="A86" s="44" t="s">
        <v>42705</v>
      </c>
      <c r="B86" s="59">
        <f>IFERROR(__xludf.DUMMYFUNCTION("sumproduct(len(filter(Dictionary!A:A,Dictionary!C:C=""root""))-len(substitute(lower(filter(Dictionary!A:A,Dictionary!C:C=""root"")),A86,"""")))"),408.0)</f>
        <v>408</v>
      </c>
      <c r="C86" s="50">
        <f>IFERROR(__xludf.DUMMYFUNCTION("B86/sumproduct(len(filter(Dictionary!A:A,Dictionary!C:C=""root"")))"),0.023675506296059884)</f>
        <v>0.0236755063</v>
      </c>
      <c r="D86" s="43">
        <f>countifs(Dictionary!A:A,"*"&amp;A86,Dictionary!C:C,"root")</f>
        <v>54</v>
      </c>
      <c r="E86" s="50">
        <f>D86/(countif(Dictionary!C:C,"root")-1)</f>
        <v>0.01741935484</v>
      </c>
      <c r="F86" s="43">
        <f>countifs(Dictionary!A:A,"*"&amp;A86&amp;"*",Dictionary!C:C,"root")</f>
        <v>396</v>
      </c>
      <c r="G86" s="50">
        <f>F86/(countif(Dictionary!C:C,"root")-1)</f>
        <v>0.1277419355</v>
      </c>
      <c r="H86" s="43">
        <f>countifs(Dictionary!A:A,"*"&amp;A86&amp;"*"&amp;A86&amp;"*",Dictionary!C:C,"root")</f>
        <v>11</v>
      </c>
      <c r="I86" s="50">
        <f>H86/(countif(Dictionary!C:C,"root")-1)</f>
        <v>0.003548387097</v>
      </c>
      <c r="J86" s="44">
        <f>countifs(Dictionary!A:A,A86&amp;"*",Dictionary!C:C,"root")</f>
        <v>40</v>
      </c>
      <c r="K86" s="50">
        <f>J86/(countif(Dictionary!C:C,"root")-1)</f>
        <v>0.01290322581</v>
      </c>
    </row>
    <row r="87">
      <c r="A87" s="44" t="s">
        <v>42706</v>
      </c>
      <c r="B87" s="59">
        <f>IFERROR(__xludf.DUMMYFUNCTION("sumproduct(len(filter(Dictionary!A:A,Dictionary!C:C=""root""))-len(substitute(lower(filter(Dictionary!A:A,Dictionary!C:C=""root"")),A87,"""")))"),98.0)</f>
        <v>98</v>
      </c>
      <c r="C87" s="50">
        <f>IFERROR(__xludf.DUMMYFUNCTION("B87/sumproduct(len(filter(Dictionary!A:A,Dictionary!C:C=""root"")))"),0.005686763767190855)</f>
        <v>0.005686763767</v>
      </c>
      <c r="D87" s="43">
        <f>countifs(Dictionary!A:A,"*"&amp;A87,Dictionary!C:C,"root")</f>
        <v>0</v>
      </c>
      <c r="E87" s="50">
        <f>D87/(countif(Dictionary!C:C,"root")-1)</f>
        <v>0</v>
      </c>
      <c r="F87" s="43">
        <f>countifs(Dictionary!A:A,"*"&amp;A87&amp;"*",Dictionary!C:C,"root")</f>
        <v>95</v>
      </c>
      <c r="G87" s="50">
        <f>F87/(countif(Dictionary!C:C,"root")-1)</f>
        <v>0.03064516129</v>
      </c>
      <c r="H87" s="43">
        <f>countifs(Dictionary!A:A,"*"&amp;A87&amp;"*"&amp;A87&amp;"*",Dictionary!C:C,"root")</f>
        <v>3</v>
      </c>
      <c r="I87" s="50">
        <f>H87/(countif(Dictionary!C:C,"root")-1)</f>
        <v>0.0009677419355</v>
      </c>
      <c r="J87" s="44">
        <f>countifs(Dictionary!A:A,A87&amp;"*",Dictionary!C:C,"root")</f>
        <v>29</v>
      </c>
      <c r="K87" s="50">
        <f>J87/(countif(Dictionary!C:C,"root")-1)</f>
        <v>0.00935483871</v>
      </c>
    </row>
    <row r="89">
      <c r="A89" s="53" t="s">
        <v>42687</v>
      </c>
      <c r="B89" s="53" t="s">
        <v>42688</v>
      </c>
      <c r="C89" s="53" t="s">
        <v>42664</v>
      </c>
    </row>
    <row r="90">
      <c r="A90" s="43" t="str">
        <f t="array" ref="A90:C114">sort(A63:C87,2,0)</f>
        <v>a</v>
      </c>
      <c r="B90" s="43">
        <v>2401.0</v>
      </c>
      <c r="C90" s="50">
        <v>0.13932571229617594</v>
      </c>
    </row>
    <row r="91">
      <c r="A91" s="43" t="s">
        <v>42697</v>
      </c>
      <c r="B91" s="43">
        <v>1430.0</v>
      </c>
      <c r="C91" s="50">
        <v>0.08298032843962165</v>
      </c>
    </row>
    <row r="92">
      <c r="A92" s="43" t="s">
        <v>10278</v>
      </c>
      <c r="B92" s="43">
        <v>1344.0</v>
      </c>
      <c r="C92" s="50">
        <v>0.07798990309290316</v>
      </c>
    </row>
    <row r="93">
      <c r="A93" s="43" t="s">
        <v>29888</v>
      </c>
      <c r="B93" s="43">
        <v>1178.0</v>
      </c>
      <c r="C93" s="50">
        <v>0.06835722160970231</v>
      </c>
    </row>
    <row r="94">
      <c r="A94" s="43" t="s">
        <v>39065</v>
      </c>
      <c r="B94" s="43">
        <v>1142.0</v>
      </c>
      <c r="C94" s="50">
        <v>0.06626820634828527</v>
      </c>
    </row>
    <row r="95">
      <c r="A95" s="43" t="s">
        <v>4442</v>
      </c>
      <c r="B95" s="43">
        <v>1135.0</v>
      </c>
      <c r="C95" s="50">
        <v>0.06586200893634306</v>
      </c>
    </row>
    <row r="96">
      <c r="A96" s="43" t="s">
        <v>42700</v>
      </c>
      <c r="B96" s="43">
        <v>1052.0</v>
      </c>
      <c r="C96" s="50">
        <v>0.06104566819474264</v>
      </c>
    </row>
    <row r="97">
      <c r="A97" s="43" t="s">
        <v>523</v>
      </c>
      <c r="B97" s="43">
        <v>901.0</v>
      </c>
      <c r="C97" s="50">
        <v>0.05228340973713225</v>
      </c>
    </row>
    <row r="98">
      <c r="A98" s="43" t="s">
        <v>42699</v>
      </c>
      <c r="B98" s="43">
        <v>816.0</v>
      </c>
      <c r="C98" s="50">
        <v>0.04735101259211977</v>
      </c>
    </row>
    <row r="99">
      <c r="A99" s="43" t="s">
        <v>42701</v>
      </c>
      <c r="B99" s="43">
        <v>797.0</v>
      </c>
      <c r="C99" s="50">
        <v>0.04624847675970522</v>
      </c>
    </row>
    <row r="100">
      <c r="A100" s="43" t="s">
        <v>1477</v>
      </c>
      <c r="B100" s="43">
        <v>784.0</v>
      </c>
      <c r="C100" s="50">
        <v>0.04549411013752684</v>
      </c>
    </row>
    <row r="101">
      <c r="A101" s="43" t="s">
        <v>1520</v>
      </c>
      <c r="B101" s="43">
        <v>747.0</v>
      </c>
      <c r="C101" s="50">
        <v>0.04334706667440376</v>
      </c>
    </row>
    <row r="102">
      <c r="A102" s="43" t="s">
        <v>102</v>
      </c>
      <c r="B102" s="43">
        <v>437.0</v>
      </c>
      <c r="C102" s="50">
        <v>0.025358324145534728</v>
      </c>
    </row>
    <row r="103">
      <c r="A103" s="43" t="s">
        <v>1499</v>
      </c>
      <c r="B103" s="43">
        <v>429.0</v>
      </c>
      <c r="C103" s="50">
        <v>0.024894098531886497</v>
      </c>
    </row>
    <row r="104">
      <c r="A104" s="43" t="s">
        <v>2099</v>
      </c>
      <c r="B104" s="43">
        <v>410.0</v>
      </c>
      <c r="C104" s="50">
        <v>0.023791562699471944</v>
      </c>
    </row>
    <row r="105">
      <c r="A105" s="43" t="s">
        <v>42705</v>
      </c>
      <c r="B105" s="43">
        <v>408.0</v>
      </c>
      <c r="C105" s="50">
        <v>0.023675506296059884</v>
      </c>
    </row>
    <row r="106">
      <c r="A106" s="43" t="s">
        <v>42695</v>
      </c>
      <c r="B106" s="43">
        <v>317.0</v>
      </c>
      <c r="C106" s="50">
        <v>0.018394939940811234</v>
      </c>
    </row>
    <row r="107">
      <c r="A107" s="43" t="s">
        <v>42694</v>
      </c>
      <c r="B107" s="43">
        <v>277.0</v>
      </c>
      <c r="C107" s="50">
        <v>0.01607381187257007</v>
      </c>
    </row>
    <row r="108">
      <c r="A108" s="43" t="s">
        <v>42696</v>
      </c>
      <c r="B108" s="43">
        <v>238.0</v>
      </c>
      <c r="C108" s="50">
        <v>0.013810712006034932</v>
      </c>
    </row>
    <row r="109">
      <c r="A109" s="43" t="s">
        <v>42698</v>
      </c>
      <c r="B109" s="43">
        <v>204.0</v>
      </c>
      <c r="C109" s="50">
        <v>0.011837753148029942</v>
      </c>
    </row>
    <row r="110">
      <c r="A110" s="43" t="s">
        <v>42704</v>
      </c>
      <c r="B110" s="43">
        <v>195.0</v>
      </c>
      <c r="C110" s="50">
        <v>0.01131549933267568</v>
      </c>
    </row>
    <row r="111">
      <c r="A111" s="43" t="s">
        <v>42703</v>
      </c>
      <c r="B111" s="43">
        <v>194.0</v>
      </c>
      <c r="C111" s="50">
        <v>0.011257471130969652</v>
      </c>
    </row>
    <row r="112">
      <c r="A112" s="43" t="s">
        <v>42693</v>
      </c>
      <c r="B112" s="43">
        <v>170.0</v>
      </c>
      <c r="C112" s="50">
        <v>0.009864794290024952</v>
      </c>
    </row>
    <row r="113">
      <c r="A113" s="43" t="s">
        <v>42702</v>
      </c>
      <c r="B113" s="43">
        <v>125.0</v>
      </c>
      <c r="C113" s="50">
        <v>0.0072535252132536416</v>
      </c>
    </row>
    <row r="114">
      <c r="A114" s="43" t="s">
        <v>42706</v>
      </c>
      <c r="B114" s="43">
        <v>98.0</v>
      </c>
      <c r="C114" s="50">
        <v>0.005686763767190855</v>
      </c>
    </row>
    <row r="116">
      <c r="A116" s="44" t="s">
        <v>42707</v>
      </c>
      <c r="B116" s="44" t="s">
        <v>42659</v>
      </c>
      <c r="C116" s="44" t="s">
        <v>42664</v>
      </c>
    </row>
    <row r="117">
      <c r="A117" s="44">
        <v>1.0</v>
      </c>
      <c r="B117" s="53">
        <f>sumproduct(len(Dictionary!A:A)=A117,Dictionary!C:C="root")</f>
        <v>4</v>
      </c>
      <c r="C117" s="60">
        <f>B117/(countif(Dictionary!C:C,"root")-1)</f>
        <v>0.001290322581</v>
      </c>
    </row>
    <row r="118">
      <c r="A118" s="44">
        <v>2.0</v>
      </c>
      <c r="B118" s="53">
        <f>sumproduct(len(Dictionary!A:A)=A118,Dictionary!C:C="root")</f>
        <v>33</v>
      </c>
      <c r="C118" s="60">
        <f>B118/(countif(Dictionary!C:C,"root")-1)</f>
        <v>0.01064516129</v>
      </c>
    </row>
    <row r="119">
      <c r="A119" s="44">
        <v>3.0</v>
      </c>
      <c r="B119" s="53">
        <f>sumproduct(len(Dictionary!A:A)=A119,Dictionary!C:C="root")</f>
        <v>165</v>
      </c>
      <c r="C119" s="60">
        <f>B119/(countif(Dictionary!C:C,"root")-1)</f>
        <v>0.05322580645</v>
      </c>
    </row>
    <row r="120">
      <c r="A120" s="44">
        <v>4.0</v>
      </c>
      <c r="B120" s="53">
        <f>sumproduct(len(Dictionary!A:A)=A120,Dictionary!C:C="root")</f>
        <v>575</v>
      </c>
      <c r="C120" s="60">
        <f>B120/(countif(Dictionary!C:C,"root")-1)</f>
        <v>0.185483871</v>
      </c>
    </row>
    <row r="121">
      <c r="A121" s="44">
        <v>5.0</v>
      </c>
      <c r="B121" s="53">
        <f>sumproduct(len(Dictionary!A:A)=A121,Dictionary!C:C="root")</f>
        <v>825</v>
      </c>
      <c r="C121" s="60">
        <f>B121/(countif(Dictionary!C:C,"root")-1)</f>
        <v>0.2661290323</v>
      </c>
    </row>
    <row r="122">
      <c r="A122" s="44">
        <v>6.0</v>
      </c>
      <c r="B122" s="53">
        <f>sumproduct(len(Dictionary!A:A)=A122,Dictionary!C:C="root")</f>
        <v>726</v>
      </c>
      <c r="C122" s="60">
        <f>B122/(countif(Dictionary!C:C,"root")-1)</f>
        <v>0.2341935484</v>
      </c>
    </row>
    <row r="123">
      <c r="A123" s="44">
        <v>7.0</v>
      </c>
      <c r="B123" s="53">
        <f>sumproduct(len(Dictionary!A:A)=A123,Dictionary!C:C="root")</f>
        <v>449</v>
      </c>
      <c r="C123" s="60">
        <f>B123/(countif(Dictionary!C:C,"root")-1)</f>
        <v>0.1448387097</v>
      </c>
    </row>
    <row r="124">
      <c r="A124" s="44">
        <v>8.0</v>
      </c>
      <c r="B124" s="53">
        <f>sumproduct(len(Dictionary!A:A)=A124,Dictionary!C:C="root")</f>
        <v>221</v>
      </c>
      <c r="C124" s="60">
        <f>B124/(countif(Dictionary!C:C,"root")-1)</f>
        <v>0.07129032258</v>
      </c>
    </row>
    <row r="125">
      <c r="A125" s="44">
        <v>9.0</v>
      </c>
      <c r="B125" s="53">
        <f>sumproduct(len(Dictionary!A:A)=A125,Dictionary!C:C="root")</f>
        <v>72</v>
      </c>
      <c r="C125" s="60">
        <f>B125/(countif(Dictionary!C:C,"root")-1)</f>
        <v>0.02322580645</v>
      </c>
    </row>
    <row r="126">
      <c r="A126" s="44">
        <v>10.0</v>
      </c>
      <c r="B126" s="53">
        <f>sumproduct(len(Dictionary!A:A)=A126,Dictionary!C:C="root")</f>
        <v>18</v>
      </c>
      <c r="C126" s="60">
        <f>B126/(countif(Dictionary!C:C,"root")-1)</f>
        <v>0.005806451613</v>
      </c>
    </row>
    <row r="127">
      <c r="A127" s="44">
        <v>11.0</v>
      </c>
      <c r="B127" s="53">
        <f>sumproduct(len(Dictionary!A:A)=A127,Dictionary!C:C="root")</f>
        <v>8</v>
      </c>
      <c r="C127" s="60">
        <f>B127/(countif(Dictionary!C:C,"root")-1)</f>
        <v>0.002580645161</v>
      </c>
    </row>
    <row r="128">
      <c r="A128" s="44">
        <v>12.0</v>
      </c>
      <c r="B128" s="53">
        <f>sumproduct(len(Dictionary!A:A)=A128,Dictionary!C:C="root")</f>
        <v>5</v>
      </c>
      <c r="C128" s="60">
        <f>B128/(countif(Dictionary!C:C,"root")-1)</f>
        <v>0.001612903226</v>
      </c>
    </row>
    <row r="130">
      <c r="A130" s="44" t="s">
        <v>42708</v>
      </c>
      <c r="B130" s="44" t="s">
        <v>42709</v>
      </c>
      <c r="C130" s="44" t="s">
        <v>42664</v>
      </c>
    </row>
    <row r="131">
      <c r="A131" s="44">
        <v>3500.0</v>
      </c>
      <c r="B131" s="43">
        <f>A131-COUNTA(Dictionary!A:A)-1</f>
        <v>-4951</v>
      </c>
      <c r="C131" s="46">
        <f>(COUNTA(Dictionary!A:A)-1)/A131</f>
        <v>2.414</v>
      </c>
    </row>
    <row r="132">
      <c r="A132" s="44">
        <v>4000.0</v>
      </c>
      <c r="B132" s="43">
        <f>A132-COUNTA(Dictionary!A:A)-1</f>
        <v>-4451</v>
      </c>
      <c r="C132" s="46">
        <f>(COUNTA(Dictionary!A:A)-1)/A132</f>
        <v>2.11225</v>
      </c>
    </row>
    <row r="133">
      <c r="A133" s="44">
        <v>5000.0</v>
      </c>
      <c r="B133" s="43">
        <f>A133-COUNTA(Dictionary!A:A)-1</f>
        <v>-3451</v>
      </c>
      <c r="C133" s="46">
        <f>(COUNTA(Dictionary!A:A)-1)/A133</f>
        <v>1.6898</v>
      </c>
    </row>
    <row r="134">
      <c r="A134" s="44">
        <v>10000.0</v>
      </c>
      <c r="B134" s="43">
        <f>A134-COUNTA(Dictionary!A:A)-1</f>
        <v>1549</v>
      </c>
      <c r="C134" s="46">
        <f>(COUNTA(Dictionary!A:A)-1)/A134</f>
        <v>0.8449</v>
      </c>
    </row>
    <row r="136">
      <c r="A136" s="61" t="s">
        <v>60</v>
      </c>
      <c r="B136" s="61" t="s">
        <v>42659</v>
      </c>
      <c r="C136" s="44" t="s">
        <v>42710</v>
      </c>
      <c r="D136" s="41" t="s">
        <v>42711</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9123</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1935</v>
      </c>
      <c r="B170" s="44" t="s">
        <v>42712</v>
      </c>
    </row>
    <row r="172">
      <c r="A172" s="44" t="s">
        <v>42659</v>
      </c>
      <c r="B172" s="44" t="s">
        <v>42713</v>
      </c>
    </row>
    <row r="173">
      <c r="A173" s="44" t="s">
        <v>23840</v>
      </c>
      <c r="B173" s="44">
        <f t="shared" ref="B173:B175" si="2">COUNTIF(#REF!, A173)</f>
        <v>0</v>
      </c>
    </row>
    <row r="174">
      <c r="A174" s="44" t="s">
        <v>33618</v>
      </c>
      <c r="B174" s="44">
        <f t="shared" si="2"/>
        <v>0</v>
      </c>
    </row>
    <row r="175">
      <c r="A175" s="44" t="s">
        <v>15592</v>
      </c>
      <c r="B175" s="44">
        <f t="shared" si="2"/>
        <v>0</v>
      </c>
    </row>
    <row r="176">
      <c r="A176" s="44" t="s">
        <v>42714</v>
      </c>
      <c r="B176" s="44">
        <f>A2-B173-B174-B175</f>
        <v>8449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42715</v>
      </c>
      <c r="B1" s="5" t="s">
        <v>463</v>
      </c>
      <c r="C1" s="2" t="s">
        <v>539</v>
      </c>
      <c r="D1" s="63" t="s">
        <v>42716</v>
      </c>
      <c r="E1" s="63"/>
      <c r="F1" s="63" t="s">
        <v>28051</v>
      </c>
      <c r="G1" s="63" t="s">
        <v>28051</v>
      </c>
      <c r="H1" s="2" t="s">
        <v>42717</v>
      </c>
    </row>
    <row r="2">
      <c r="A2" s="1" t="s">
        <v>5626</v>
      </c>
      <c r="B2" s="5" t="s">
        <v>428</v>
      </c>
      <c r="C2" s="2" t="s">
        <v>539</v>
      </c>
      <c r="D2" s="63" t="s">
        <v>42716</v>
      </c>
      <c r="E2" s="63" t="s">
        <v>42718</v>
      </c>
      <c r="F2" s="63" t="s">
        <v>1156</v>
      </c>
      <c r="G2" s="63" t="s">
        <v>1156</v>
      </c>
      <c r="H2" s="2" t="s">
        <v>5627</v>
      </c>
    </row>
    <row r="3">
      <c r="A3" s="1" t="s">
        <v>5864</v>
      </c>
      <c r="B3" s="5" t="s">
        <v>428</v>
      </c>
      <c r="C3" s="2" t="s">
        <v>539</v>
      </c>
      <c r="D3" s="63" t="s">
        <v>42716</v>
      </c>
      <c r="E3" s="63" t="s">
        <v>42719</v>
      </c>
      <c r="F3" s="63" t="s">
        <v>1156</v>
      </c>
      <c r="G3" s="63" t="s">
        <v>1156</v>
      </c>
      <c r="H3" s="2" t="s">
        <v>42720</v>
      </c>
    </row>
    <row r="4">
      <c r="A4" s="1" t="s">
        <v>11739</v>
      </c>
      <c r="B4" s="5" t="s">
        <v>428</v>
      </c>
      <c r="C4" s="2" t="s">
        <v>539</v>
      </c>
      <c r="D4" s="63" t="s">
        <v>42716</v>
      </c>
      <c r="E4" s="63" t="s">
        <v>42721</v>
      </c>
      <c r="F4" s="63" t="s">
        <v>1156</v>
      </c>
      <c r="G4" s="63" t="s">
        <v>1156</v>
      </c>
      <c r="H4" s="2" t="s">
        <v>42722</v>
      </c>
    </row>
    <row r="5">
      <c r="A5" s="1" t="s">
        <v>13573</v>
      </c>
      <c r="B5" s="5" t="s">
        <v>428</v>
      </c>
      <c r="C5" s="2" t="s">
        <v>539</v>
      </c>
      <c r="D5" s="63" t="s">
        <v>42716</v>
      </c>
      <c r="E5" s="63" t="s">
        <v>42723</v>
      </c>
      <c r="F5" s="63" t="s">
        <v>1156</v>
      </c>
      <c r="G5" s="63" t="s">
        <v>1156</v>
      </c>
      <c r="H5" s="2" t="s">
        <v>13574</v>
      </c>
    </row>
    <row r="6">
      <c r="A6" s="1" t="s">
        <v>13588</v>
      </c>
      <c r="B6" s="5" t="s">
        <v>428</v>
      </c>
      <c r="C6" s="2" t="s">
        <v>539</v>
      </c>
      <c r="D6" s="63" t="s">
        <v>42716</v>
      </c>
      <c r="E6" s="63" t="s">
        <v>42721</v>
      </c>
      <c r="F6" s="63" t="s">
        <v>1156</v>
      </c>
      <c r="G6" s="63" t="s">
        <v>1156</v>
      </c>
      <c r="H6" s="2" t="s">
        <v>13589</v>
      </c>
    </row>
    <row r="7">
      <c r="A7" s="1" t="s">
        <v>20946</v>
      </c>
      <c r="B7" s="5" t="s">
        <v>428</v>
      </c>
      <c r="C7" s="2" t="s">
        <v>539</v>
      </c>
      <c r="D7" s="63" t="s">
        <v>42716</v>
      </c>
      <c r="E7" s="63" t="s">
        <v>42724</v>
      </c>
      <c r="F7" s="63" t="s">
        <v>1156</v>
      </c>
      <c r="G7" s="63" t="s">
        <v>1156</v>
      </c>
      <c r="H7" s="2" t="s">
        <v>20947</v>
      </c>
    </row>
    <row r="8">
      <c r="A8" s="2" t="s">
        <v>23988</v>
      </c>
      <c r="B8" s="8" t="s">
        <v>428</v>
      </c>
      <c r="C8" s="2" t="s">
        <v>539</v>
      </c>
      <c r="D8" s="63" t="s">
        <v>42716</v>
      </c>
      <c r="E8" s="63" t="s">
        <v>42725</v>
      </c>
      <c r="F8" s="63" t="s">
        <v>42726</v>
      </c>
      <c r="G8" s="63" t="s">
        <v>1156</v>
      </c>
      <c r="H8" s="2" t="s">
        <v>23989</v>
      </c>
    </row>
    <row r="9">
      <c r="A9" s="1" t="s">
        <v>28216</v>
      </c>
      <c r="B9" s="5" t="s">
        <v>428</v>
      </c>
      <c r="C9" s="2" t="s">
        <v>539</v>
      </c>
      <c r="D9" s="63" t="s">
        <v>42716</v>
      </c>
      <c r="E9" s="63" t="s">
        <v>42727</v>
      </c>
      <c r="F9" s="63" t="s">
        <v>1156</v>
      </c>
      <c r="G9" s="63" t="s">
        <v>1156</v>
      </c>
      <c r="H9" s="2" t="s">
        <v>28217</v>
      </c>
    </row>
    <row r="10">
      <c r="A10" s="1" t="s">
        <v>31506</v>
      </c>
      <c r="B10" s="5" t="s">
        <v>428</v>
      </c>
      <c r="C10" s="2" t="s">
        <v>539</v>
      </c>
      <c r="D10" s="63" t="s">
        <v>42716</v>
      </c>
      <c r="E10" s="63" t="s">
        <v>42728</v>
      </c>
      <c r="F10" s="63" t="s">
        <v>42729</v>
      </c>
      <c r="G10" s="63" t="s">
        <v>1156</v>
      </c>
      <c r="H10" s="2" t="s">
        <v>31507</v>
      </c>
    </row>
    <row r="11">
      <c r="A11" s="2" t="s">
        <v>32339</v>
      </c>
      <c r="B11" s="8" t="s">
        <v>428</v>
      </c>
      <c r="C11" s="2" t="s">
        <v>539</v>
      </c>
      <c r="D11" s="63" t="s">
        <v>42716</v>
      </c>
      <c r="E11" s="63" t="s">
        <v>42730</v>
      </c>
      <c r="F11" s="63" t="s">
        <v>1156</v>
      </c>
      <c r="G11" s="63" t="s">
        <v>1156</v>
      </c>
      <c r="H11" s="2" t="s">
        <v>42731</v>
      </c>
    </row>
    <row r="12">
      <c r="A12" s="1" t="s">
        <v>33294</v>
      </c>
      <c r="B12" s="5" t="s">
        <v>428</v>
      </c>
      <c r="C12" s="2" t="s">
        <v>539</v>
      </c>
      <c r="D12" s="63" t="s">
        <v>42716</v>
      </c>
      <c r="E12" s="63" t="s">
        <v>42732</v>
      </c>
      <c r="F12" s="63" t="s">
        <v>1156</v>
      </c>
      <c r="G12" s="63" t="s">
        <v>1156</v>
      </c>
      <c r="H12" s="2" t="s">
        <v>33295</v>
      </c>
    </row>
    <row r="13">
      <c r="A13" s="2" t="s">
        <v>33757</v>
      </c>
      <c r="B13" s="8" t="s">
        <v>428</v>
      </c>
      <c r="C13" s="2" t="s">
        <v>539</v>
      </c>
      <c r="D13" s="63" t="s">
        <v>42716</v>
      </c>
      <c r="E13" s="63" t="s">
        <v>42733</v>
      </c>
      <c r="F13" s="63" t="s">
        <v>1156</v>
      </c>
      <c r="G13" s="63" t="s">
        <v>1156</v>
      </c>
      <c r="H13" s="2" t="s">
        <v>33758</v>
      </c>
    </row>
    <row r="14">
      <c r="A14" s="2" t="s">
        <v>34628</v>
      </c>
      <c r="B14" s="8" t="s">
        <v>428</v>
      </c>
      <c r="C14" s="2" t="s">
        <v>539</v>
      </c>
      <c r="D14" s="63" t="s">
        <v>42716</v>
      </c>
      <c r="E14" s="63" t="s">
        <v>42721</v>
      </c>
      <c r="F14" s="63" t="s">
        <v>1156</v>
      </c>
      <c r="G14" s="41" t="s">
        <v>1156</v>
      </c>
      <c r="H14" s="2" t="s">
        <v>42734</v>
      </c>
    </row>
    <row r="15">
      <c r="A15" s="1" t="s">
        <v>3266</v>
      </c>
      <c r="B15" s="5" t="s">
        <v>428</v>
      </c>
      <c r="C15" s="2" t="s">
        <v>539</v>
      </c>
      <c r="D15" s="63" t="s">
        <v>42716</v>
      </c>
      <c r="E15" s="63" t="s">
        <v>42732</v>
      </c>
      <c r="F15" s="63" t="s">
        <v>1156</v>
      </c>
      <c r="G15" s="63" t="s">
        <v>1156</v>
      </c>
      <c r="H15" s="2" t="s">
        <v>42735</v>
      </c>
    </row>
    <row r="16">
      <c r="A16" s="2" t="s">
        <v>37287</v>
      </c>
      <c r="B16" s="8" t="s">
        <v>428</v>
      </c>
      <c r="C16" s="2" t="s">
        <v>539</v>
      </c>
      <c r="D16" s="63" t="s">
        <v>42716</v>
      </c>
      <c r="E16" s="63" t="s">
        <v>42724</v>
      </c>
      <c r="F16" s="63" t="s">
        <v>1156</v>
      </c>
      <c r="G16" s="63" t="s">
        <v>1156</v>
      </c>
      <c r="H16" s="2" t="s">
        <v>37288</v>
      </c>
    </row>
    <row r="17">
      <c r="A17" s="1" t="s">
        <v>39827</v>
      </c>
      <c r="B17" s="5" t="s">
        <v>428</v>
      </c>
      <c r="C17" s="2" t="s">
        <v>539</v>
      </c>
      <c r="D17" s="63" t="s">
        <v>42716</v>
      </c>
      <c r="E17" s="63" t="s">
        <v>42736</v>
      </c>
      <c r="F17" s="63" t="s">
        <v>1156</v>
      </c>
      <c r="G17" s="63" t="s">
        <v>1156</v>
      </c>
      <c r="H17" s="2" t="s">
        <v>39828</v>
      </c>
    </row>
    <row r="18">
      <c r="A18" s="2" t="s">
        <v>39995</v>
      </c>
      <c r="B18" s="5" t="s">
        <v>428</v>
      </c>
      <c r="C18" s="2" t="s">
        <v>539</v>
      </c>
      <c r="D18" s="63" t="s">
        <v>42716</v>
      </c>
      <c r="E18" s="63" t="s">
        <v>42732</v>
      </c>
      <c r="F18" s="63" t="s">
        <v>42737</v>
      </c>
      <c r="G18" s="63" t="s">
        <v>1156</v>
      </c>
      <c r="H18" s="2" t="s">
        <v>42738</v>
      </c>
    </row>
    <row r="19">
      <c r="A19" s="2" t="s">
        <v>40472</v>
      </c>
      <c r="B19" s="8" t="s">
        <v>428</v>
      </c>
      <c r="C19" s="2" t="s">
        <v>539</v>
      </c>
      <c r="D19" s="63" t="s">
        <v>42716</v>
      </c>
      <c r="E19" s="63" t="s">
        <v>42732</v>
      </c>
      <c r="F19" s="63" t="s">
        <v>42739</v>
      </c>
      <c r="G19" s="63" t="s">
        <v>1156</v>
      </c>
      <c r="H19" s="2" t="s">
        <v>40473</v>
      </c>
    </row>
    <row r="20">
      <c r="A20" s="1" t="s">
        <v>41170</v>
      </c>
      <c r="B20" s="5" t="s">
        <v>428</v>
      </c>
      <c r="C20" s="2" t="s">
        <v>539</v>
      </c>
      <c r="D20" s="63" t="s">
        <v>42716</v>
      </c>
      <c r="E20" s="63" t="s">
        <v>42732</v>
      </c>
      <c r="F20" s="63" t="s">
        <v>1156</v>
      </c>
      <c r="G20" s="63" t="s">
        <v>1156</v>
      </c>
      <c r="H20" s="2" t="s">
        <v>41171</v>
      </c>
    </row>
    <row r="21">
      <c r="A21" s="2" t="s">
        <v>41923</v>
      </c>
      <c r="B21" s="8" t="s">
        <v>428</v>
      </c>
      <c r="C21" s="2" t="s">
        <v>539</v>
      </c>
      <c r="D21" s="63" t="s">
        <v>42716</v>
      </c>
      <c r="E21" s="63" t="s">
        <v>42721</v>
      </c>
      <c r="F21" s="63" t="s">
        <v>1156</v>
      </c>
      <c r="G21" s="63" t="s">
        <v>1156</v>
      </c>
      <c r="H21" s="2" t="s">
        <v>41924</v>
      </c>
    </row>
    <row r="22">
      <c r="A22" s="2" t="s">
        <v>1000</v>
      </c>
      <c r="B22" s="8" t="s">
        <v>428</v>
      </c>
      <c r="C22" s="2" t="s">
        <v>39077</v>
      </c>
      <c r="D22" s="63" t="s">
        <v>42716</v>
      </c>
      <c r="E22" s="63" t="s">
        <v>42732</v>
      </c>
      <c r="F22" s="63" t="s">
        <v>1156</v>
      </c>
      <c r="G22" s="63" t="s">
        <v>1156</v>
      </c>
      <c r="H22" s="2" t="s">
        <v>1002</v>
      </c>
    </row>
    <row r="23">
      <c r="A23" s="2" t="s">
        <v>7331</v>
      </c>
      <c r="B23" s="8" t="s">
        <v>428</v>
      </c>
      <c r="C23" s="2" t="s">
        <v>539</v>
      </c>
      <c r="D23" s="63" t="s">
        <v>42740</v>
      </c>
      <c r="E23" s="63" t="s">
        <v>42741</v>
      </c>
      <c r="F23" s="63" t="s">
        <v>28051</v>
      </c>
      <c r="G23" s="63" t="s">
        <v>1156</v>
      </c>
      <c r="H23" s="2" t="s">
        <v>7332</v>
      </c>
    </row>
    <row r="24">
      <c r="A24" s="1" t="s">
        <v>11437</v>
      </c>
      <c r="B24" s="5" t="s">
        <v>428</v>
      </c>
      <c r="C24" s="2" t="s">
        <v>539</v>
      </c>
      <c r="D24" s="63" t="s">
        <v>42740</v>
      </c>
      <c r="E24" s="63" t="s">
        <v>42732</v>
      </c>
      <c r="F24" s="63" t="s">
        <v>1156</v>
      </c>
      <c r="G24" s="63" t="s">
        <v>1156</v>
      </c>
      <c r="H24" s="2" t="s">
        <v>11438</v>
      </c>
    </row>
    <row r="25">
      <c r="A25" s="2" t="s">
        <v>11851</v>
      </c>
      <c r="B25" s="8" t="s">
        <v>463</v>
      </c>
      <c r="C25" s="2" t="s">
        <v>539</v>
      </c>
      <c r="D25" s="63" t="s">
        <v>42740</v>
      </c>
      <c r="E25" s="63" t="s">
        <v>42742</v>
      </c>
      <c r="F25" s="63" t="s">
        <v>1156</v>
      </c>
      <c r="G25" s="63" t="s">
        <v>1156</v>
      </c>
      <c r="H25" s="2" t="s">
        <v>11852</v>
      </c>
    </row>
    <row r="26">
      <c r="A26" s="1" t="s">
        <v>15530</v>
      </c>
      <c r="B26" s="5" t="s">
        <v>428</v>
      </c>
      <c r="C26" s="2" t="s">
        <v>539</v>
      </c>
      <c r="D26" s="63" t="s">
        <v>42740</v>
      </c>
      <c r="E26" s="63"/>
      <c r="F26" s="63" t="s">
        <v>42743</v>
      </c>
      <c r="G26" s="63" t="s">
        <v>1156</v>
      </c>
      <c r="H26" s="2" t="s">
        <v>42744</v>
      </c>
    </row>
    <row r="27">
      <c r="A27" s="2" t="s">
        <v>17614</v>
      </c>
      <c r="B27" s="8" t="s">
        <v>463</v>
      </c>
      <c r="C27" s="2" t="s">
        <v>539</v>
      </c>
      <c r="D27" s="63" t="s">
        <v>42740</v>
      </c>
      <c r="E27" s="63" t="s">
        <v>42745</v>
      </c>
      <c r="F27" s="63" t="s">
        <v>1156</v>
      </c>
      <c r="G27" s="63" t="s">
        <v>1156</v>
      </c>
      <c r="H27" s="2" t="s">
        <v>42746</v>
      </c>
    </row>
    <row r="28">
      <c r="A28" s="1" t="s">
        <v>11441</v>
      </c>
      <c r="B28" s="5" t="s">
        <v>428</v>
      </c>
      <c r="C28" s="2" t="s">
        <v>539</v>
      </c>
      <c r="D28" s="63" t="s">
        <v>42740</v>
      </c>
      <c r="E28" s="63" t="s">
        <v>42732</v>
      </c>
      <c r="F28" s="63" t="s">
        <v>1156</v>
      </c>
      <c r="G28" s="63" t="s">
        <v>1156</v>
      </c>
      <c r="H28" s="2" t="s">
        <v>42747</v>
      </c>
    </row>
    <row r="29">
      <c r="A29" s="1" t="s">
        <v>24941</v>
      </c>
      <c r="B29" s="5" t="s">
        <v>428</v>
      </c>
      <c r="C29" s="2" t="s">
        <v>539</v>
      </c>
      <c r="D29" s="63" t="s">
        <v>42740</v>
      </c>
      <c r="E29" s="63" t="s">
        <v>42732</v>
      </c>
      <c r="F29" s="63" t="s">
        <v>1156</v>
      </c>
      <c r="G29" s="63" t="s">
        <v>1156</v>
      </c>
      <c r="H29" s="2" t="s">
        <v>24942</v>
      </c>
    </row>
    <row r="30">
      <c r="A30" s="1" t="s">
        <v>13352</v>
      </c>
      <c r="B30" s="5" t="s">
        <v>463</v>
      </c>
      <c r="C30" s="2" t="s">
        <v>539</v>
      </c>
      <c r="D30" s="63" t="s">
        <v>42740</v>
      </c>
      <c r="E30" s="63"/>
      <c r="F30" s="63" t="s">
        <v>42748</v>
      </c>
      <c r="G30" s="63" t="s">
        <v>1156</v>
      </c>
      <c r="H30" s="2" t="s">
        <v>13349</v>
      </c>
    </row>
    <row r="31">
      <c r="A31" s="1" t="s">
        <v>33623</v>
      </c>
      <c r="B31" s="5" t="s">
        <v>428</v>
      </c>
      <c r="C31" s="2" t="s">
        <v>539</v>
      </c>
      <c r="D31" s="63" t="s">
        <v>42740</v>
      </c>
      <c r="E31" s="63" t="s">
        <v>42732</v>
      </c>
      <c r="F31" s="63" t="s">
        <v>1156</v>
      </c>
      <c r="G31" s="63" t="s">
        <v>1156</v>
      </c>
      <c r="H31" s="2" t="s">
        <v>42749</v>
      </c>
    </row>
    <row r="32">
      <c r="A32" s="2" t="s">
        <v>34160</v>
      </c>
      <c r="B32" s="8" t="s">
        <v>463</v>
      </c>
      <c r="C32" s="2" t="s">
        <v>539</v>
      </c>
      <c r="D32" s="63" t="s">
        <v>42740</v>
      </c>
      <c r="E32" s="63" t="s">
        <v>42732</v>
      </c>
      <c r="F32" s="63" t="s">
        <v>1156</v>
      </c>
      <c r="G32" s="63" t="s">
        <v>1156</v>
      </c>
      <c r="H32" s="2" t="s">
        <v>34161</v>
      </c>
    </row>
    <row r="33">
      <c r="A33" s="1" t="s">
        <v>35451</v>
      </c>
      <c r="B33" s="5" t="s">
        <v>428</v>
      </c>
      <c r="C33" s="2" t="s">
        <v>539</v>
      </c>
      <c r="D33" s="63" t="s">
        <v>42740</v>
      </c>
      <c r="E33" s="63" t="s">
        <v>42732</v>
      </c>
      <c r="F33" s="63" t="s">
        <v>1156</v>
      </c>
      <c r="G33" s="63" t="s">
        <v>1156</v>
      </c>
      <c r="H33" s="2" t="s">
        <v>42750</v>
      </c>
    </row>
    <row r="34">
      <c r="A34" s="2" t="s">
        <v>41017</v>
      </c>
      <c r="B34" s="8" t="s">
        <v>463</v>
      </c>
      <c r="C34" s="2" t="s">
        <v>539</v>
      </c>
      <c r="D34" s="63" t="s">
        <v>42740</v>
      </c>
      <c r="E34" s="63" t="s">
        <v>42732</v>
      </c>
      <c r="F34" s="63" t="s">
        <v>1156</v>
      </c>
      <c r="G34" s="63" t="s">
        <v>1156</v>
      </c>
      <c r="H34" s="2" t="s">
        <v>42751</v>
      </c>
    </row>
    <row r="35">
      <c r="A35" s="2" t="s">
        <v>41032</v>
      </c>
      <c r="B35" s="5" t="s">
        <v>463</v>
      </c>
      <c r="C35" s="2" t="s">
        <v>539</v>
      </c>
      <c r="D35" s="63" t="s">
        <v>42740</v>
      </c>
      <c r="E35" s="63" t="s">
        <v>42732</v>
      </c>
      <c r="F35" s="63" t="s">
        <v>1156</v>
      </c>
      <c r="G35" s="63" t="s">
        <v>1156</v>
      </c>
      <c r="H35" s="2" t="s">
        <v>41033</v>
      </c>
    </row>
    <row r="36">
      <c r="A36" s="2" t="s">
        <v>8502</v>
      </c>
      <c r="B36" s="8" t="s">
        <v>428</v>
      </c>
      <c r="C36" s="2" t="s">
        <v>539</v>
      </c>
      <c r="D36" s="63" t="s">
        <v>42716</v>
      </c>
      <c r="E36" s="63" t="s">
        <v>42752</v>
      </c>
      <c r="F36" s="63" t="s">
        <v>1156</v>
      </c>
      <c r="G36" s="63" t="s">
        <v>42753</v>
      </c>
      <c r="H36" s="2" t="s">
        <v>8503</v>
      </c>
    </row>
    <row r="37">
      <c r="A37" s="1" t="s">
        <v>35974</v>
      </c>
      <c r="B37" s="5" t="s">
        <v>428</v>
      </c>
      <c r="C37" s="2" t="s">
        <v>539</v>
      </c>
      <c r="D37" s="63" t="s">
        <v>42716</v>
      </c>
      <c r="E37" s="63" t="s">
        <v>42754</v>
      </c>
      <c r="F37" s="63" t="s">
        <v>1156</v>
      </c>
      <c r="G37" s="63" t="s">
        <v>42753</v>
      </c>
      <c r="H37" s="2" t="s">
        <v>42755</v>
      </c>
    </row>
    <row r="38">
      <c r="A38" s="1" t="s">
        <v>5620</v>
      </c>
      <c r="B38" s="5" t="s">
        <v>428</v>
      </c>
      <c r="C38" s="2" t="s">
        <v>539</v>
      </c>
      <c r="D38" s="63" t="s">
        <v>42740</v>
      </c>
      <c r="E38" s="63" t="s">
        <v>42756</v>
      </c>
      <c r="F38" s="63" t="s">
        <v>1156</v>
      </c>
      <c r="G38" s="63" t="s">
        <v>464</v>
      </c>
      <c r="H38" s="1" t="s">
        <v>5621</v>
      </c>
    </row>
    <row r="39">
      <c r="A39" s="1" t="s">
        <v>5808</v>
      </c>
      <c r="B39" s="5" t="s">
        <v>428</v>
      </c>
      <c r="C39" s="2" t="s">
        <v>539</v>
      </c>
      <c r="D39" s="63" t="s">
        <v>42716</v>
      </c>
      <c r="E39" s="63" t="s">
        <v>42726</v>
      </c>
      <c r="F39" s="63" t="s">
        <v>42740</v>
      </c>
      <c r="G39" s="63" t="s">
        <v>42740</v>
      </c>
      <c r="H39" s="2" t="s">
        <v>5809</v>
      </c>
    </row>
    <row r="40">
      <c r="A40" s="1" t="s">
        <v>5812</v>
      </c>
      <c r="B40" s="5" t="s">
        <v>428</v>
      </c>
      <c r="C40" s="2" t="s">
        <v>539</v>
      </c>
      <c r="D40" s="63" t="s">
        <v>42716</v>
      </c>
      <c r="E40" s="63" t="s">
        <v>42726</v>
      </c>
      <c r="F40" s="63" t="s">
        <v>42740</v>
      </c>
      <c r="G40" s="63" t="s">
        <v>42740</v>
      </c>
      <c r="H40" s="2" t="s">
        <v>21678</v>
      </c>
    </row>
    <row r="41">
      <c r="A41" s="2" t="s">
        <v>538</v>
      </c>
      <c r="B41" s="8" t="s">
        <v>428</v>
      </c>
      <c r="C41" s="2" t="s">
        <v>539</v>
      </c>
      <c r="D41" s="63" t="s">
        <v>42716</v>
      </c>
      <c r="E41" s="63"/>
      <c r="F41" s="63" t="s">
        <v>464</v>
      </c>
      <c r="G41" s="63"/>
      <c r="H41" s="2" t="s">
        <v>541</v>
      </c>
    </row>
    <row r="42">
      <c r="A42" s="1" t="s">
        <v>687</v>
      </c>
      <c r="B42" s="5" t="s">
        <v>428</v>
      </c>
      <c r="C42" s="2" t="s">
        <v>539</v>
      </c>
      <c r="D42" s="63" t="s">
        <v>42716</v>
      </c>
      <c r="E42" s="63"/>
      <c r="F42" s="63" t="s">
        <v>42728</v>
      </c>
      <c r="G42" s="63"/>
      <c r="H42" s="2" t="s">
        <v>42757</v>
      </c>
    </row>
    <row r="43">
      <c r="A43" s="2" t="s">
        <v>710</v>
      </c>
      <c r="B43" s="8" t="s">
        <v>428</v>
      </c>
      <c r="C43" s="2" t="s">
        <v>539</v>
      </c>
      <c r="D43" s="63" t="s">
        <v>42716</v>
      </c>
      <c r="E43" s="63"/>
      <c r="F43" s="63" t="s">
        <v>464</v>
      </c>
      <c r="G43" s="63"/>
      <c r="H43" s="2" t="s">
        <v>711</v>
      </c>
    </row>
    <row r="44">
      <c r="A44" s="1" t="s">
        <v>1338</v>
      </c>
      <c r="B44" s="5" t="s">
        <v>428</v>
      </c>
      <c r="C44" s="2" t="s">
        <v>539</v>
      </c>
      <c r="D44" s="63" t="s">
        <v>42716</v>
      </c>
      <c r="E44" s="63"/>
      <c r="F44" s="63" t="s">
        <v>464</v>
      </c>
      <c r="G44" s="63"/>
      <c r="H44" s="2" t="s">
        <v>1339</v>
      </c>
    </row>
    <row r="45">
      <c r="A45" s="1" t="s">
        <v>2240</v>
      </c>
      <c r="B45" s="5" t="s">
        <v>428</v>
      </c>
      <c r="C45" s="2" t="s">
        <v>539</v>
      </c>
      <c r="D45" s="63" t="s">
        <v>42716</v>
      </c>
      <c r="E45" s="63"/>
      <c r="F45" s="63" t="s">
        <v>464</v>
      </c>
      <c r="G45" s="63"/>
      <c r="H45" s="2" t="s">
        <v>2241</v>
      </c>
    </row>
    <row r="46">
      <c r="A46" s="1" t="s">
        <v>2558</v>
      </c>
      <c r="B46" s="5" t="s">
        <v>428</v>
      </c>
      <c r="C46" s="2" t="s">
        <v>539</v>
      </c>
      <c r="D46" s="63" t="s">
        <v>42716</v>
      </c>
      <c r="E46" s="63" t="s">
        <v>42758</v>
      </c>
      <c r="F46" s="63" t="s">
        <v>42758</v>
      </c>
      <c r="G46" s="63"/>
      <c r="H46" s="2" t="s">
        <v>2559</v>
      </c>
    </row>
    <row r="47">
      <c r="A47" s="1" t="s">
        <v>2762</v>
      </c>
      <c r="B47" s="5" t="s">
        <v>428</v>
      </c>
      <c r="C47" s="2" t="s">
        <v>539</v>
      </c>
      <c r="D47" s="63" t="s">
        <v>42716</v>
      </c>
      <c r="E47" s="63" t="s">
        <v>42741</v>
      </c>
      <c r="F47" s="63" t="s">
        <v>42728</v>
      </c>
      <c r="G47" s="63"/>
      <c r="H47" s="2" t="s">
        <v>2763</v>
      </c>
    </row>
    <row r="48">
      <c r="A48" s="1" t="s">
        <v>3283</v>
      </c>
      <c r="B48" s="5" t="s">
        <v>428</v>
      </c>
      <c r="C48" s="2" t="s">
        <v>539</v>
      </c>
      <c r="D48" s="63" t="s">
        <v>42716</v>
      </c>
      <c r="E48" s="63"/>
      <c r="F48" s="63" t="s">
        <v>464</v>
      </c>
      <c r="G48" s="63"/>
      <c r="H48" s="2" t="s">
        <v>3284</v>
      </c>
    </row>
    <row r="49">
      <c r="A49" s="1" t="s">
        <v>4114</v>
      </c>
      <c r="B49" s="5" t="s">
        <v>428</v>
      </c>
      <c r="C49" s="2" t="s">
        <v>539</v>
      </c>
      <c r="D49" s="63" t="s">
        <v>42716</v>
      </c>
      <c r="E49" s="63"/>
      <c r="F49" s="63" t="s">
        <v>42759</v>
      </c>
      <c r="G49" s="63"/>
      <c r="H49" s="2" t="s">
        <v>4115</v>
      </c>
    </row>
    <row r="50">
      <c r="A50" s="2" t="s">
        <v>4572</v>
      </c>
      <c r="B50" s="8" t="s">
        <v>428</v>
      </c>
      <c r="C50" s="2" t="s">
        <v>539</v>
      </c>
      <c r="D50" s="63" t="s">
        <v>42716</v>
      </c>
      <c r="E50" s="63" t="s">
        <v>42760</v>
      </c>
      <c r="F50" s="63" t="s">
        <v>42759</v>
      </c>
      <c r="G50" s="63"/>
      <c r="H50" s="2" t="s">
        <v>4573</v>
      </c>
    </row>
    <row r="51">
      <c r="A51" s="2" t="s">
        <v>4976</v>
      </c>
      <c r="B51" s="8" t="s">
        <v>428</v>
      </c>
      <c r="C51" s="2" t="s">
        <v>539</v>
      </c>
      <c r="D51" s="63" t="s">
        <v>42716</v>
      </c>
      <c r="E51" s="64"/>
      <c r="F51" s="63" t="s">
        <v>464</v>
      </c>
      <c r="G51" s="63"/>
      <c r="H51" s="2" t="s">
        <v>4977</v>
      </c>
    </row>
    <row r="52">
      <c r="A52" s="1" t="s">
        <v>5516</v>
      </c>
      <c r="B52" s="5" t="s">
        <v>428</v>
      </c>
      <c r="C52" s="2" t="s">
        <v>539</v>
      </c>
      <c r="D52" s="63" t="s">
        <v>42716</v>
      </c>
      <c r="E52" s="63" t="s">
        <v>42761</v>
      </c>
      <c r="F52" s="63" t="s">
        <v>464</v>
      </c>
      <c r="G52" s="63"/>
      <c r="H52" s="2" t="s">
        <v>5517</v>
      </c>
    </row>
    <row r="53">
      <c r="A53" s="1" t="s">
        <v>5773</v>
      </c>
      <c r="B53" s="5" t="s">
        <v>428</v>
      </c>
      <c r="C53" s="2" t="s">
        <v>539</v>
      </c>
      <c r="D53" s="63" t="s">
        <v>42716</v>
      </c>
      <c r="E53" s="63"/>
      <c r="F53" s="63" t="s">
        <v>464</v>
      </c>
      <c r="G53" s="63"/>
      <c r="H53" s="2" t="s">
        <v>5774</v>
      </c>
    </row>
    <row r="54">
      <c r="A54" s="2" t="s">
        <v>7050</v>
      </c>
      <c r="B54" s="8" t="s">
        <v>428</v>
      </c>
      <c r="C54" s="2" t="s">
        <v>539</v>
      </c>
      <c r="D54" s="63" t="s">
        <v>42716</v>
      </c>
      <c r="E54" s="63" t="s">
        <v>42741</v>
      </c>
      <c r="F54" s="63" t="s">
        <v>42741</v>
      </c>
      <c r="G54" s="63"/>
      <c r="H54" s="2" t="s">
        <v>7051</v>
      </c>
    </row>
    <row r="55">
      <c r="A55" s="2" t="s">
        <v>7369</v>
      </c>
      <c r="B55" s="8" t="s">
        <v>428</v>
      </c>
      <c r="C55" s="2" t="s">
        <v>539</v>
      </c>
      <c r="D55" s="63" t="s">
        <v>42716</v>
      </c>
      <c r="E55" s="63" t="s">
        <v>42762</v>
      </c>
      <c r="F55" s="63" t="s">
        <v>42762</v>
      </c>
      <c r="G55" s="63"/>
      <c r="H55" s="2" t="s">
        <v>7370</v>
      </c>
    </row>
    <row r="56">
      <c r="A56" s="2" t="s">
        <v>7788</v>
      </c>
      <c r="B56" s="8" t="s">
        <v>428</v>
      </c>
      <c r="C56" s="2" t="s">
        <v>539</v>
      </c>
      <c r="D56" s="63" t="s">
        <v>42716</v>
      </c>
      <c r="E56" s="63" t="s">
        <v>42741</v>
      </c>
      <c r="F56" s="63" t="s">
        <v>42741</v>
      </c>
      <c r="G56" s="63"/>
      <c r="H56" s="2" t="s">
        <v>7789</v>
      </c>
    </row>
    <row r="57">
      <c r="A57" s="1" t="s">
        <v>12379</v>
      </c>
      <c r="B57" s="5" t="s">
        <v>428</v>
      </c>
      <c r="C57" s="2" t="s">
        <v>539</v>
      </c>
      <c r="D57" s="63" t="s">
        <v>42716</v>
      </c>
      <c r="E57" s="63" t="s">
        <v>42763</v>
      </c>
      <c r="F57" s="63" t="s">
        <v>464</v>
      </c>
      <c r="G57" s="63"/>
      <c r="H57" s="2" t="s">
        <v>12380</v>
      </c>
    </row>
    <row r="58">
      <c r="A58" s="1" t="s">
        <v>13355</v>
      </c>
      <c r="B58" s="5" t="s">
        <v>428</v>
      </c>
      <c r="C58" s="2" t="s">
        <v>539</v>
      </c>
      <c r="D58" s="63" t="s">
        <v>42716</v>
      </c>
      <c r="E58" s="63"/>
      <c r="F58" s="63" t="s">
        <v>42716</v>
      </c>
      <c r="G58" s="63"/>
      <c r="H58" s="2" t="s">
        <v>13356</v>
      </c>
    </row>
    <row r="59">
      <c r="A59" s="2" t="s">
        <v>13843</v>
      </c>
      <c r="B59" s="8" t="s">
        <v>428</v>
      </c>
      <c r="C59" s="2" t="s">
        <v>539</v>
      </c>
      <c r="D59" s="63" t="s">
        <v>42716</v>
      </c>
      <c r="E59" s="63"/>
      <c r="F59" s="63" t="s">
        <v>464</v>
      </c>
      <c r="G59" s="63"/>
      <c r="H59" s="2" t="s">
        <v>13844</v>
      </c>
    </row>
    <row r="60">
      <c r="A60" s="2" t="s">
        <v>14996</v>
      </c>
      <c r="B60" s="8" t="s">
        <v>428</v>
      </c>
      <c r="C60" s="2" t="s">
        <v>539</v>
      </c>
      <c r="D60" s="63" t="s">
        <v>42716</v>
      </c>
      <c r="E60" s="63"/>
      <c r="F60" s="63" t="s">
        <v>464</v>
      </c>
      <c r="G60" s="63"/>
      <c r="H60" s="2" t="s">
        <v>14997</v>
      </c>
    </row>
    <row r="61">
      <c r="A61" s="1" t="s">
        <v>15500</v>
      </c>
      <c r="B61" s="5" t="s">
        <v>428</v>
      </c>
      <c r="C61" s="2" t="s">
        <v>539</v>
      </c>
      <c r="D61" s="63" t="s">
        <v>42716</v>
      </c>
      <c r="E61" s="63" t="s">
        <v>42741</v>
      </c>
      <c r="F61" s="63" t="s">
        <v>42741</v>
      </c>
      <c r="G61" s="63"/>
      <c r="H61" s="2" t="s">
        <v>15501</v>
      </c>
    </row>
    <row r="62">
      <c r="A62" s="1" t="s">
        <v>16288</v>
      </c>
      <c r="B62" s="5" t="s">
        <v>428</v>
      </c>
      <c r="C62" s="2" t="s">
        <v>539</v>
      </c>
      <c r="D62" s="63" t="s">
        <v>42716</v>
      </c>
      <c r="E62" s="63"/>
      <c r="F62" s="63" t="s">
        <v>464</v>
      </c>
      <c r="G62" s="63"/>
      <c r="H62" s="2" t="s">
        <v>16289</v>
      </c>
    </row>
    <row r="63">
      <c r="A63" s="2" t="s">
        <v>16559</v>
      </c>
      <c r="B63" s="8" t="s">
        <v>428</v>
      </c>
      <c r="C63" s="2" t="s">
        <v>539</v>
      </c>
      <c r="D63" s="63" t="s">
        <v>42716</v>
      </c>
      <c r="E63" s="63" t="s">
        <v>42762</v>
      </c>
      <c r="F63" s="63" t="s">
        <v>42762</v>
      </c>
      <c r="G63" s="63"/>
      <c r="H63" s="2" t="s">
        <v>16560</v>
      </c>
    </row>
    <row r="64">
      <c r="A64" s="2" t="s">
        <v>19437</v>
      </c>
      <c r="B64" s="8" t="s">
        <v>428</v>
      </c>
      <c r="C64" s="2" t="s">
        <v>539</v>
      </c>
      <c r="D64" s="63" t="s">
        <v>42716</v>
      </c>
      <c r="E64" s="63"/>
      <c r="F64" s="63" t="s">
        <v>464</v>
      </c>
      <c r="G64" s="63"/>
      <c r="H64" s="2" t="s">
        <v>19438</v>
      </c>
    </row>
    <row r="65">
      <c r="A65" s="1" t="s">
        <v>19819</v>
      </c>
      <c r="B65" s="5" t="s">
        <v>428</v>
      </c>
      <c r="C65" s="2" t="s">
        <v>539</v>
      </c>
      <c r="D65" s="63" t="s">
        <v>42716</v>
      </c>
      <c r="E65" s="63" t="s">
        <v>42762</v>
      </c>
      <c r="F65" s="63" t="s">
        <v>42762</v>
      </c>
      <c r="G65" s="63"/>
      <c r="H65" s="2" t="s">
        <v>19820</v>
      </c>
    </row>
    <row r="66">
      <c r="A66" s="1" t="s">
        <v>20822</v>
      </c>
      <c r="B66" s="5" t="s">
        <v>428</v>
      </c>
      <c r="C66" s="2" t="s">
        <v>539</v>
      </c>
      <c r="D66" s="63" t="s">
        <v>42716</v>
      </c>
      <c r="E66" s="63"/>
      <c r="F66" s="63" t="s">
        <v>42716</v>
      </c>
      <c r="G66" s="63"/>
      <c r="H66" s="2" t="s">
        <v>20823</v>
      </c>
    </row>
    <row r="67">
      <c r="A67" s="1" t="s">
        <v>21936</v>
      </c>
      <c r="B67" s="5" t="s">
        <v>428</v>
      </c>
      <c r="C67" s="2" t="s">
        <v>539</v>
      </c>
      <c r="D67" s="63" t="s">
        <v>42716</v>
      </c>
      <c r="E67" s="63"/>
      <c r="F67" s="63" t="s">
        <v>464</v>
      </c>
      <c r="G67" s="63"/>
      <c r="H67" s="2" t="s">
        <v>21937</v>
      </c>
    </row>
    <row r="68">
      <c r="A68" s="2" t="s">
        <v>22284</v>
      </c>
      <c r="B68" s="8" t="s">
        <v>428</v>
      </c>
      <c r="C68" s="2" t="s">
        <v>539</v>
      </c>
      <c r="D68" s="63" t="s">
        <v>42716</v>
      </c>
      <c r="E68" s="63"/>
      <c r="F68" s="63" t="s">
        <v>464</v>
      </c>
      <c r="G68" s="63"/>
      <c r="H68" s="2" t="s">
        <v>22285</v>
      </c>
    </row>
    <row r="69">
      <c r="A69" s="2" t="s">
        <v>22557</v>
      </c>
      <c r="B69" s="8" t="s">
        <v>428</v>
      </c>
      <c r="C69" s="2" t="s">
        <v>539</v>
      </c>
      <c r="D69" s="63" t="s">
        <v>42716</v>
      </c>
      <c r="E69" s="63"/>
      <c r="F69" s="63" t="s">
        <v>464</v>
      </c>
      <c r="G69" s="63"/>
      <c r="H69" s="2" t="s">
        <v>22558</v>
      </c>
    </row>
    <row r="70">
      <c r="A70" s="1" t="s">
        <v>23265</v>
      </c>
      <c r="B70" s="5" t="s">
        <v>428</v>
      </c>
      <c r="C70" s="2" t="s">
        <v>539</v>
      </c>
      <c r="D70" s="63" t="s">
        <v>42716</v>
      </c>
      <c r="E70" s="63" t="s">
        <v>42741</v>
      </c>
      <c r="F70" s="63" t="s">
        <v>42741</v>
      </c>
      <c r="G70" s="63"/>
      <c r="H70" s="2" t="s">
        <v>23266</v>
      </c>
    </row>
    <row r="71">
      <c r="A71" s="1" t="s">
        <v>24175</v>
      </c>
      <c r="B71" s="5" t="s">
        <v>428</v>
      </c>
      <c r="C71" s="2" t="s">
        <v>539</v>
      </c>
      <c r="D71" s="63" t="s">
        <v>42716</v>
      </c>
      <c r="E71" s="63"/>
      <c r="F71" s="63" t="s">
        <v>464</v>
      </c>
      <c r="G71" s="63"/>
      <c r="H71" s="2" t="s">
        <v>42764</v>
      </c>
    </row>
    <row r="72">
      <c r="A72" s="1" t="s">
        <v>24721</v>
      </c>
      <c r="B72" s="5" t="s">
        <v>428</v>
      </c>
      <c r="C72" s="2" t="s">
        <v>539</v>
      </c>
      <c r="D72" s="63" t="s">
        <v>42716</v>
      </c>
      <c r="E72" s="63"/>
      <c r="F72" s="63" t="s">
        <v>464</v>
      </c>
      <c r="G72" s="63"/>
      <c r="H72" s="2" t="s">
        <v>24722</v>
      </c>
    </row>
    <row r="73">
      <c r="A73" s="2" t="s">
        <v>26855</v>
      </c>
      <c r="B73" s="8" t="s">
        <v>428</v>
      </c>
      <c r="C73" s="2" t="s">
        <v>539</v>
      </c>
      <c r="D73" s="63" t="s">
        <v>42716</v>
      </c>
      <c r="E73" s="63"/>
      <c r="F73" s="63" t="s">
        <v>464</v>
      </c>
      <c r="G73" s="63"/>
      <c r="H73" s="2" t="s">
        <v>26856</v>
      </c>
    </row>
    <row r="74">
      <c r="A74" s="1" t="s">
        <v>27523</v>
      </c>
      <c r="B74" s="5" t="s">
        <v>428</v>
      </c>
      <c r="C74" s="2" t="s">
        <v>539</v>
      </c>
      <c r="D74" s="63" t="s">
        <v>42716</v>
      </c>
      <c r="E74" s="63"/>
      <c r="F74" s="63" t="s">
        <v>464</v>
      </c>
      <c r="G74" s="63"/>
      <c r="H74" s="2" t="s">
        <v>27524</v>
      </c>
    </row>
    <row r="75">
      <c r="A75" s="2" t="s">
        <v>30566</v>
      </c>
      <c r="B75" s="8" t="s">
        <v>428</v>
      </c>
      <c r="C75" s="2" t="s">
        <v>539</v>
      </c>
      <c r="D75" s="63" t="s">
        <v>42716</v>
      </c>
      <c r="E75" s="63" t="s">
        <v>42765</v>
      </c>
      <c r="F75" s="63" t="s">
        <v>42766</v>
      </c>
      <c r="G75" s="63"/>
      <c r="H75" s="2" t="s">
        <v>30567</v>
      </c>
    </row>
    <row r="76">
      <c r="A76" s="1" t="s">
        <v>31116</v>
      </c>
      <c r="B76" s="5" t="s">
        <v>428</v>
      </c>
      <c r="C76" s="2" t="s">
        <v>539</v>
      </c>
      <c r="D76" s="63" t="s">
        <v>42716</v>
      </c>
      <c r="E76" s="63"/>
      <c r="F76" s="63" t="s">
        <v>464</v>
      </c>
      <c r="G76" s="63"/>
      <c r="H76" s="2" t="s">
        <v>31117</v>
      </c>
    </row>
    <row r="77">
      <c r="A77" s="2" t="s">
        <v>31487</v>
      </c>
      <c r="B77" s="8" t="s">
        <v>428</v>
      </c>
      <c r="C77" s="2" t="s">
        <v>539</v>
      </c>
      <c r="D77" s="63" t="s">
        <v>42716</v>
      </c>
      <c r="E77" s="64"/>
      <c r="F77" s="63" t="s">
        <v>28051</v>
      </c>
      <c r="G77" s="63"/>
      <c r="H77" s="2" t="s">
        <v>31488</v>
      </c>
    </row>
    <row r="78">
      <c r="A78" s="2" t="s">
        <v>32158</v>
      </c>
      <c r="B78" s="8" t="s">
        <v>428</v>
      </c>
      <c r="C78" s="2" t="s">
        <v>539</v>
      </c>
      <c r="D78" s="63" t="s">
        <v>42716</v>
      </c>
      <c r="E78" s="63"/>
      <c r="F78" s="63" t="s">
        <v>464</v>
      </c>
      <c r="G78" s="63"/>
      <c r="H78" s="2" t="s">
        <v>32159</v>
      </c>
    </row>
    <row r="79">
      <c r="A79" s="2" t="s">
        <v>33110</v>
      </c>
      <c r="B79" s="8" t="s">
        <v>428</v>
      </c>
      <c r="C79" s="2" t="s">
        <v>539</v>
      </c>
      <c r="D79" s="63" t="s">
        <v>42716</v>
      </c>
      <c r="E79" s="63"/>
      <c r="F79" s="63" t="s">
        <v>464</v>
      </c>
      <c r="G79" s="63"/>
      <c r="H79" s="2" t="s">
        <v>33111</v>
      </c>
    </row>
    <row r="80">
      <c r="A80" s="1" t="s">
        <v>33135</v>
      </c>
      <c r="B80" s="5" t="s">
        <v>428</v>
      </c>
      <c r="C80" s="2" t="s">
        <v>539</v>
      </c>
      <c r="D80" s="63" t="s">
        <v>42716</v>
      </c>
      <c r="E80" s="63"/>
      <c r="F80" s="63" t="s">
        <v>464</v>
      </c>
      <c r="G80" s="63"/>
      <c r="H80" s="2" t="s">
        <v>33136</v>
      </c>
    </row>
    <row r="81">
      <c r="A81" s="2" t="s">
        <v>33182</v>
      </c>
      <c r="B81" s="8" t="s">
        <v>428</v>
      </c>
      <c r="C81" s="2" t="s">
        <v>539</v>
      </c>
      <c r="D81" s="63" t="s">
        <v>42716</v>
      </c>
      <c r="E81" s="64"/>
      <c r="F81" s="63" t="s">
        <v>464</v>
      </c>
      <c r="G81" s="63"/>
      <c r="H81" s="2" t="s">
        <v>33183</v>
      </c>
    </row>
    <row r="82">
      <c r="A82" s="1" t="s">
        <v>33245</v>
      </c>
      <c r="B82" s="5" t="s">
        <v>428</v>
      </c>
      <c r="C82" s="2" t="s">
        <v>539</v>
      </c>
      <c r="D82" s="63" t="s">
        <v>42716</v>
      </c>
      <c r="E82" s="63"/>
      <c r="F82" s="63" t="s">
        <v>464</v>
      </c>
      <c r="G82" s="63"/>
      <c r="H82" s="2" t="s">
        <v>33246</v>
      </c>
    </row>
    <row r="83">
      <c r="A83" s="2" t="s">
        <v>35086</v>
      </c>
      <c r="B83" s="5" t="s">
        <v>428</v>
      </c>
      <c r="C83" s="2" t="s">
        <v>539</v>
      </c>
      <c r="D83" s="63" t="s">
        <v>42716</v>
      </c>
      <c r="E83" s="63"/>
      <c r="F83" s="63" t="s">
        <v>464</v>
      </c>
      <c r="G83" s="63"/>
      <c r="H83" s="2" t="s">
        <v>35087</v>
      </c>
    </row>
    <row r="84">
      <c r="A84" s="2" t="s">
        <v>35722</v>
      </c>
      <c r="B84" s="8" t="s">
        <v>428</v>
      </c>
      <c r="C84" s="2" t="s">
        <v>539</v>
      </c>
      <c r="D84" s="63" t="s">
        <v>42716</v>
      </c>
      <c r="E84" s="63"/>
      <c r="F84" s="63" t="s">
        <v>464</v>
      </c>
      <c r="G84" s="63"/>
      <c r="H84" s="2" t="s">
        <v>35723</v>
      </c>
    </row>
    <row r="85">
      <c r="A85" s="2" t="s">
        <v>36078</v>
      </c>
      <c r="B85" s="8" t="s">
        <v>428</v>
      </c>
      <c r="C85" s="2" t="s">
        <v>539</v>
      </c>
      <c r="D85" s="63" t="s">
        <v>42716</v>
      </c>
      <c r="E85" s="64"/>
      <c r="F85" s="63" t="s">
        <v>464</v>
      </c>
      <c r="G85" s="63"/>
      <c r="H85" s="2" t="s">
        <v>36079</v>
      </c>
    </row>
    <row r="86">
      <c r="A86" s="1" t="s">
        <v>36506</v>
      </c>
      <c r="B86" s="5" t="s">
        <v>428</v>
      </c>
      <c r="C86" s="2" t="s">
        <v>539</v>
      </c>
      <c r="D86" s="63" t="s">
        <v>42716</v>
      </c>
      <c r="E86" s="63"/>
      <c r="F86" s="63" t="s">
        <v>42716</v>
      </c>
      <c r="G86" s="63"/>
      <c r="H86" s="2" t="s">
        <v>36507</v>
      </c>
    </row>
    <row r="87">
      <c r="A87" s="1" t="s">
        <v>37870</v>
      </c>
      <c r="B87" s="5" t="s">
        <v>428</v>
      </c>
      <c r="C87" s="2" t="s">
        <v>539</v>
      </c>
      <c r="D87" s="63" t="s">
        <v>42716</v>
      </c>
      <c r="E87" s="63" t="s">
        <v>42767</v>
      </c>
      <c r="F87" s="63" t="s">
        <v>28051</v>
      </c>
      <c r="G87" s="63"/>
      <c r="H87" s="2" t="s">
        <v>42768</v>
      </c>
    </row>
    <row r="88">
      <c r="A88" s="1" t="s">
        <v>38660</v>
      </c>
      <c r="B88" s="5" t="s">
        <v>428</v>
      </c>
      <c r="C88" s="2" t="s">
        <v>539</v>
      </c>
      <c r="D88" s="63" t="s">
        <v>42716</v>
      </c>
      <c r="E88" s="63"/>
      <c r="F88" s="63" t="s">
        <v>464</v>
      </c>
      <c r="G88" s="63"/>
      <c r="H88" s="2" t="s">
        <v>42769</v>
      </c>
    </row>
    <row r="89">
      <c r="A89" s="2" t="s">
        <v>39071</v>
      </c>
      <c r="B89" s="8" t="s">
        <v>428</v>
      </c>
      <c r="C89" s="2" t="s">
        <v>539</v>
      </c>
      <c r="D89" s="63" t="s">
        <v>42716</v>
      </c>
      <c r="E89" s="63"/>
      <c r="F89" s="63" t="s">
        <v>42770</v>
      </c>
      <c r="G89" s="63"/>
      <c r="H89" s="2" t="s">
        <v>39072</v>
      </c>
    </row>
    <row r="90">
      <c r="A90" s="2" t="s">
        <v>39141</v>
      </c>
      <c r="B90" s="8" t="s">
        <v>428</v>
      </c>
      <c r="C90" s="2" t="s">
        <v>539</v>
      </c>
      <c r="D90" s="63" t="s">
        <v>42716</v>
      </c>
      <c r="E90" s="63"/>
      <c r="F90" s="63" t="s">
        <v>42771</v>
      </c>
      <c r="G90" s="63"/>
      <c r="H90" s="2" t="s">
        <v>39142</v>
      </c>
    </row>
    <row r="91">
      <c r="A91" s="1" t="s">
        <v>39659</v>
      </c>
      <c r="B91" s="5" t="s">
        <v>428</v>
      </c>
      <c r="C91" s="2" t="s">
        <v>539</v>
      </c>
      <c r="D91" s="63" t="s">
        <v>42716</v>
      </c>
      <c r="E91" s="63"/>
      <c r="F91" s="63" t="s">
        <v>464</v>
      </c>
      <c r="G91" s="63"/>
      <c r="H91" s="2" t="s">
        <v>39660</v>
      </c>
    </row>
    <row r="92">
      <c r="A92" s="1" t="s">
        <v>40909</v>
      </c>
      <c r="B92" s="5" t="s">
        <v>463</v>
      </c>
      <c r="C92" s="2" t="s">
        <v>539</v>
      </c>
      <c r="D92" s="63" t="s">
        <v>42716</v>
      </c>
      <c r="E92" s="63" t="s">
        <v>42772</v>
      </c>
      <c r="F92" s="63" t="s">
        <v>28051</v>
      </c>
      <c r="G92" s="63"/>
      <c r="H92" s="2" t="s">
        <v>40910</v>
      </c>
    </row>
    <row r="93">
      <c r="A93" s="1" t="s">
        <v>13359</v>
      </c>
      <c r="B93" s="5" t="s">
        <v>428</v>
      </c>
      <c r="C93" s="2" t="s">
        <v>539</v>
      </c>
      <c r="D93" s="63" t="s">
        <v>42716</v>
      </c>
      <c r="E93" s="63"/>
      <c r="F93" s="63" t="s">
        <v>42716</v>
      </c>
      <c r="G93" s="63"/>
      <c r="H93" s="2" t="s">
        <v>41047</v>
      </c>
    </row>
    <row r="94">
      <c r="A94" s="1" t="s">
        <v>41221</v>
      </c>
      <c r="B94" s="5" t="s">
        <v>428</v>
      </c>
      <c r="C94" s="2" t="s">
        <v>539</v>
      </c>
      <c r="D94" s="63" t="s">
        <v>42716</v>
      </c>
      <c r="E94" s="63" t="s">
        <v>42773</v>
      </c>
      <c r="F94" s="63" t="s">
        <v>42762</v>
      </c>
      <c r="G94" s="63"/>
      <c r="H94" s="2" t="s">
        <v>41222</v>
      </c>
    </row>
    <row r="95">
      <c r="A95" s="1" t="s">
        <v>41547</v>
      </c>
      <c r="B95" s="5" t="s">
        <v>428</v>
      </c>
      <c r="C95" s="2" t="s">
        <v>539</v>
      </c>
      <c r="D95" s="63" t="s">
        <v>42716</v>
      </c>
      <c r="E95" s="63"/>
      <c r="F95" s="63" t="s">
        <v>464</v>
      </c>
      <c r="G95" s="63"/>
      <c r="H95" s="1" t="s">
        <v>41548</v>
      </c>
    </row>
    <row r="96">
      <c r="A96" s="2" t="s">
        <v>9055</v>
      </c>
      <c r="B96" s="8" t="s">
        <v>428</v>
      </c>
      <c r="C96" s="2" t="s">
        <v>539</v>
      </c>
      <c r="D96" s="63" t="s">
        <v>42716</v>
      </c>
      <c r="E96" s="63"/>
      <c r="F96" s="63" t="s">
        <v>464</v>
      </c>
      <c r="G96" s="63"/>
      <c r="H96" s="2" t="s">
        <v>9056</v>
      </c>
    </row>
    <row r="97">
      <c r="A97" s="1" t="s">
        <v>10703</v>
      </c>
      <c r="B97" s="5" t="s">
        <v>428</v>
      </c>
      <c r="C97" s="2" t="s">
        <v>539</v>
      </c>
      <c r="D97" s="63" t="s">
        <v>42716</v>
      </c>
      <c r="E97" s="63" t="s">
        <v>42762</v>
      </c>
      <c r="F97" s="63" t="s">
        <v>42762</v>
      </c>
      <c r="G97" s="63"/>
      <c r="H97" s="2" t="s">
        <v>10704</v>
      </c>
    </row>
    <row r="98">
      <c r="A98" s="1" t="s">
        <v>1771</v>
      </c>
      <c r="B98" s="5" t="s">
        <v>428</v>
      </c>
      <c r="C98" s="2" t="s">
        <v>539</v>
      </c>
      <c r="D98" s="63" t="s">
        <v>42774</v>
      </c>
      <c r="E98" s="63"/>
      <c r="F98" s="63"/>
      <c r="G98" s="63"/>
      <c r="H98" s="2" t="s">
        <v>42775</v>
      </c>
    </row>
    <row r="99">
      <c r="A99" s="2" t="s">
        <v>2066</v>
      </c>
      <c r="B99" s="5" t="s">
        <v>428</v>
      </c>
      <c r="C99" s="2" t="s">
        <v>539</v>
      </c>
      <c r="D99" s="63" t="s">
        <v>42774</v>
      </c>
      <c r="E99" s="63"/>
      <c r="F99" s="63"/>
      <c r="G99" s="63"/>
      <c r="H99" s="2" t="s">
        <v>42776</v>
      </c>
    </row>
    <row r="100">
      <c r="A100" s="1" t="s">
        <v>2199</v>
      </c>
      <c r="B100" s="5" t="s">
        <v>428</v>
      </c>
      <c r="C100" s="2" t="s">
        <v>539</v>
      </c>
      <c r="D100" s="63" t="s">
        <v>42774</v>
      </c>
      <c r="E100" s="63"/>
      <c r="F100" s="63"/>
      <c r="G100" s="63"/>
      <c r="H100" s="2" t="s">
        <v>2200</v>
      </c>
    </row>
    <row r="101">
      <c r="A101" s="1" t="s">
        <v>6408</v>
      </c>
      <c r="B101" s="5" t="s">
        <v>428</v>
      </c>
      <c r="C101" s="2" t="s">
        <v>539</v>
      </c>
      <c r="D101" s="63" t="s">
        <v>42774</v>
      </c>
      <c r="E101" s="63"/>
      <c r="F101" s="63"/>
      <c r="G101" s="63"/>
      <c r="H101" s="2" t="s">
        <v>6409</v>
      </c>
    </row>
    <row r="102">
      <c r="A102" s="1" t="s">
        <v>8762</v>
      </c>
      <c r="B102" s="5" t="s">
        <v>428</v>
      </c>
      <c r="C102" s="2" t="s">
        <v>539</v>
      </c>
      <c r="D102" s="63" t="s">
        <v>42774</v>
      </c>
      <c r="E102" s="63"/>
      <c r="F102" s="63"/>
      <c r="G102" s="63"/>
      <c r="H102" s="2" t="s">
        <v>8763</v>
      </c>
    </row>
    <row r="103">
      <c r="A103" s="1" t="s">
        <v>11501</v>
      </c>
      <c r="B103" s="5" t="s">
        <v>428</v>
      </c>
      <c r="C103" s="2" t="s">
        <v>539</v>
      </c>
      <c r="D103" s="63" t="s">
        <v>42774</v>
      </c>
      <c r="E103" s="63"/>
      <c r="F103" s="63"/>
      <c r="G103" s="63"/>
      <c r="H103" s="2" t="s">
        <v>11502</v>
      </c>
    </row>
    <row r="104">
      <c r="A104" s="2" t="s">
        <v>11568</v>
      </c>
      <c r="B104" s="5" t="s">
        <v>428</v>
      </c>
      <c r="C104" s="2" t="s">
        <v>539</v>
      </c>
      <c r="D104" s="63" t="s">
        <v>42774</v>
      </c>
      <c r="E104" s="63"/>
      <c r="F104" s="63"/>
      <c r="G104" s="63"/>
      <c r="H104" s="2" t="s">
        <v>11569</v>
      </c>
    </row>
    <row r="105">
      <c r="A105" s="1" t="s">
        <v>13608</v>
      </c>
      <c r="B105" s="5" t="s">
        <v>428</v>
      </c>
      <c r="C105" s="2" t="s">
        <v>539</v>
      </c>
      <c r="D105" s="63" t="s">
        <v>42774</v>
      </c>
      <c r="E105" s="63"/>
      <c r="F105" s="63"/>
      <c r="G105" s="63"/>
      <c r="H105" s="2" t="s">
        <v>13609</v>
      </c>
    </row>
    <row r="106">
      <c r="A106" s="2" t="s">
        <v>13990</v>
      </c>
      <c r="B106" s="8" t="s">
        <v>428</v>
      </c>
      <c r="C106" s="2" t="s">
        <v>539</v>
      </c>
      <c r="D106" s="63" t="s">
        <v>42774</v>
      </c>
      <c r="E106" s="64"/>
      <c r="F106" s="64"/>
      <c r="G106" s="63"/>
      <c r="H106" s="2" t="s">
        <v>13991</v>
      </c>
    </row>
    <row r="107">
      <c r="A107" s="1" t="s">
        <v>14143</v>
      </c>
      <c r="B107" s="5" t="s">
        <v>428</v>
      </c>
      <c r="C107" s="2" t="s">
        <v>539</v>
      </c>
      <c r="D107" s="63" t="s">
        <v>42774</v>
      </c>
      <c r="E107" s="63"/>
      <c r="F107" s="63"/>
      <c r="G107" s="63"/>
      <c r="H107" s="2" t="s">
        <v>14144</v>
      </c>
    </row>
    <row r="108">
      <c r="A108" s="1" t="s">
        <v>15587</v>
      </c>
      <c r="B108" s="5" t="s">
        <v>428</v>
      </c>
      <c r="C108" s="2" t="s">
        <v>539</v>
      </c>
      <c r="D108" s="63" t="s">
        <v>42774</v>
      </c>
      <c r="E108" s="63"/>
      <c r="F108" s="63"/>
      <c r="G108" s="63"/>
      <c r="H108" s="2" t="s">
        <v>15588</v>
      </c>
    </row>
    <row r="109">
      <c r="A109" s="2" t="s">
        <v>17174</v>
      </c>
      <c r="B109" s="8" t="s">
        <v>428</v>
      </c>
      <c r="C109" s="2" t="s">
        <v>539</v>
      </c>
      <c r="D109" s="63" t="s">
        <v>42774</v>
      </c>
      <c r="E109" s="63"/>
      <c r="F109" s="63"/>
      <c r="G109" s="63"/>
      <c r="H109" s="2" t="s">
        <v>17175</v>
      </c>
    </row>
    <row r="110">
      <c r="A110" s="1" t="s">
        <v>17465</v>
      </c>
      <c r="B110" s="5" t="s">
        <v>428</v>
      </c>
      <c r="C110" s="2" t="s">
        <v>539</v>
      </c>
      <c r="D110" s="63" t="s">
        <v>42774</v>
      </c>
      <c r="E110" s="63"/>
      <c r="F110" s="63"/>
      <c r="G110" s="63"/>
      <c r="H110" s="2" t="s">
        <v>17466</v>
      </c>
    </row>
    <row r="111">
      <c r="A111" s="1" t="s">
        <v>18004</v>
      </c>
      <c r="B111" s="5" t="s">
        <v>428</v>
      </c>
      <c r="C111" s="2" t="s">
        <v>539</v>
      </c>
      <c r="D111" s="63" t="s">
        <v>42774</v>
      </c>
      <c r="E111" s="63"/>
      <c r="F111" s="63"/>
      <c r="G111" s="63"/>
      <c r="H111" s="2" t="s">
        <v>18005</v>
      </c>
    </row>
    <row r="112">
      <c r="A112" s="1" t="s">
        <v>18168</v>
      </c>
      <c r="B112" s="5" t="s">
        <v>428</v>
      </c>
      <c r="C112" s="2" t="s">
        <v>539</v>
      </c>
      <c r="D112" s="63" t="s">
        <v>42774</v>
      </c>
      <c r="E112" s="63"/>
      <c r="F112" s="63"/>
      <c r="G112" s="63"/>
      <c r="H112" s="2" t="s">
        <v>18169</v>
      </c>
    </row>
    <row r="113">
      <c r="A113" s="1" t="s">
        <v>18412</v>
      </c>
      <c r="B113" s="5" t="s">
        <v>428</v>
      </c>
      <c r="C113" s="2" t="s">
        <v>539</v>
      </c>
      <c r="D113" s="63" t="s">
        <v>42774</v>
      </c>
      <c r="E113" s="63"/>
      <c r="F113" s="63"/>
      <c r="G113" s="63"/>
      <c r="H113" s="2" t="s">
        <v>42777</v>
      </c>
    </row>
    <row r="114">
      <c r="A114" s="2" t="s">
        <v>19467</v>
      </c>
      <c r="B114" s="8" t="s">
        <v>428</v>
      </c>
      <c r="C114" s="2" t="s">
        <v>539</v>
      </c>
      <c r="D114" s="63" t="s">
        <v>42774</v>
      </c>
      <c r="E114" s="63"/>
      <c r="F114" s="63"/>
      <c r="G114" s="63"/>
      <c r="H114" s="2" t="s">
        <v>19468</v>
      </c>
    </row>
    <row r="115">
      <c r="A115" s="2" t="s">
        <v>20961</v>
      </c>
      <c r="B115" s="8" t="s">
        <v>463</v>
      </c>
      <c r="C115" s="2" t="s">
        <v>539</v>
      </c>
      <c r="D115" s="63" t="s">
        <v>42774</v>
      </c>
      <c r="E115" s="64"/>
      <c r="F115" s="64"/>
      <c r="G115" s="63"/>
      <c r="H115" s="2" t="s">
        <v>20962</v>
      </c>
    </row>
    <row r="116">
      <c r="A116" s="1" t="s">
        <v>22161</v>
      </c>
      <c r="B116" s="5" t="s">
        <v>428</v>
      </c>
      <c r="C116" s="2" t="s">
        <v>539</v>
      </c>
      <c r="D116" s="63" t="s">
        <v>42774</v>
      </c>
      <c r="E116" s="63"/>
      <c r="F116" s="63"/>
      <c r="G116" s="63"/>
      <c r="H116" s="2" t="s">
        <v>22162</v>
      </c>
    </row>
    <row r="117">
      <c r="A117" s="2" t="s">
        <v>22184</v>
      </c>
      <c r="B117" s="8" t="s">
        <v>428</v>
      </c>
      <c r="C117" s="2" t="s">
        <v>539</v>
      </c>
      <c r="D117" s="63" t="s">
        <v>42774</v>
      </c>
      <c r="E117" s="63"/>
      <c r="F117" s="63"/>
      <c r="G117" s="63"/>
      <c r="H117" s="2" t="s">
        <v>22185</v>
      </c>
    </row>
    <row r="118">
      <c r="A118" s="1" t="s">
        <v>23637</v>
      </c>
      <c r="B118" s="5" t="s">
        <v>428</v>
      </c>
      <c r="C118" s="2" t="s">
        <v>539</v>
      </c>
      <c r="D118" s="63" t="s">
        <v>42774</v>
      </c>
      <c r="E118" s="63"/>
      <c r="F118" s="63"/>
      <c r="G118" s="63"/>
      <c r="H118" s="2" t="s">
        <v>23638</v>
      </c>
    </row>
    <row r="119">
      <c r="A119" s="1" t="s">
        <v>29902</v>
      </c>
      <c r="B119" s="5" t="s">
        <v>428</v>
      </c>
      <c r="C119" s="2" t="s">
        <v>539</v>
      </c>
      <c r="D119" s="63" t="s">
        <v>42774</v>
      </c>
      <c r="E119" s="63"/>
      <c r="F119" s="63"/>
      <c r="G119" s="63"/>
      <c r="H119" s="2" t="s">
        <v>29903</v>
      </c>
    </row>
    <row r="120">
      <c r="A120" s="1" t="s">
        <v>30945</v>
      </c>
      <c r="B120" s="5" t="s">
        <v>428</v>
      </c>
      <c r="C120" s="2" t="s">
        <v>539</v>
      </c>
      <c r="D120" s="63" t="s">
        <v>42774</v>
      </c>
      <c r="E120" s="63"/>
      <c r="F120" s="63"/>
      <c r="G120" s="63"/>
      <c r="H120" s="2" t="s">
        <v>30946</v>
      </c>
    </row>
    <row r="121">
      <c r="A121" s="1" t="s">
        <v>31939</v>
      </c>
      <c r="B121" s="5" t="s">
        <v>428</v>
      </c>
      <c r="C121" s="2" t="s">
        <v>539</v>
      </c>
      <c r="D121" s="63" t="s">
        <v>42774</v>
      </c>
      <c r="E121" s="63"/>
      <c r="F121" s="63"/>
      <c r="G121" s="63"/>
      <c r="H121" s="2" t="s">
        <v>31940</v>
      </c>
    </row>
    <row r="122">
      <c r="A122" s="1" t="s">
        <v>36256</v>
      </c>
      <c r="B122" s="5" t="s">
        <v>428</v>
      </c>
      <c r="C122" s="2" t="s">
        <v>539</v>
      </c>
      <c r="D122" s="63" t="s">
        <v>42774</v>
      </c>
      <c r="E122" s="63"/>
      <c r="F122" s="63"/>
      <c r="G122" s="63"/>
      <c r="H122" s="2" t="s">
        <v>36257</v>
      </c>
    </row>
    <row r="123">
      <c r="A123" s="1" t="s">
        <v>36654</v>
      </c>
      <c r="B123" s="5" t="s">
        <v>428</v>
      </c>
      <c r="C123" s="2" t="s">
        <v>539</v>
      </c>
      <c r="D123" s="63" t="s">
        <v>42774</v>
      </c>
      <c r="E123" s="63"/>
      <c r="F123" s="63"/>
      <c r="G123" s="63"/>
      <c r="H123" s="2" t="s">
        <v>36655</v>
      </c>
    </row>
    <row r="124">
      <c r="A124" s="1" t="s">
        <v>40882</v>
      </c>
      <c r="B124" s="5" t="s">
        <v>428</v>
      </c>
      <c r="C124" s="2" t="s">
        <v>539</v>
      </c>
      <c r="D124" s="63" t="s">
        <v>42774</v>
      </c>
      <c r="E124" s="63"/>
      <c r="F124" s="63"/>
      <c r="G124" s="63"/>
      <c r="H124" s="2" t="s">
        <v>40883</v>
      </c>
    </row>
    <row r="125">
      <c r="A125" s="1" t="s">
        <v>41216</v>
      </c>
      <c r="B125" s="5" t="s">
        <v>428</v>
      </c>
      <c r="C125" s="2" t="s">
        <v>539</v>
      </c>
      <c r="D125" s="63" t="s">
        <v>42774</v>
      </c>
      <c r="E125" s="63"/>
      <c r="F125" s="63"/>
      <c r="G125" s="63"/>
      <c r="H125" s="2" t="s">
        <v>41217</v>
      </c>
    </row>
    <row r="126">
      <c r="A126" s="1" t="s">
        <v>41490</v>
      </c>
      <c r="B126" s="5" t="s">
        <v>428</v>
      </c>
      <c r="C126" s="2" t="s">
        <v>539</v>
      </c>
      <c r="D126" s="63" t="s">
        <v>42774</v>
      </c>
      <c r="E126" s="63"/>
      <c r="F126" s="63"/>
      <c r="G126" s="63"/>
      <c r="H126" s="2" t="s">
        <v>41491</v>
      </c>
    </row>
    <row r="127">
      <c r="A127" s="2" t="s">
        <v>39076</v>
      </c>
      <c r="B127" s="8" t="s">
        <v>428</v>
      </c>
      <c r="C127" s="2" t="s">
        <v>39077</v>
      </c>
      <c r="D127" s="63" t="s">
        <v>42774</v>
      </c>
      <c r="E127" s="64"/>
      <c r="F127" s="64"/>
      <c r="G127" s="63"/>
      <c r="H127" s="2" t="s">
        <v>39078</v>
      </c>
    </row>
    <row r="128">
      <c r="A128" s="2" t="s">
        <v>39975</v>
      </c>
      <c r="B128" s="5" t="s">
        <v>428</v>
      </c>
      <c r="C128" s="2" t="s">
        <v>39077</v>
      </c>
      <c r="D128" s="63" t="s">
        <v>42774</v>
      </c>
      <c r="E128" s="63"/>
      <c r="F128" s="63"/>
      <c r="G128" s="63"/>
      <c r="H128" s="2" t="s">
        <v>39976</v>
      </c>
    </row>
    <row r="129">
      <c r="A129" s="1" t="s">
        <v>6714</v>
      </c>
      <c r="B129" s="5" t="s">
        <v>428</v>
      </c>
      <c r="C129" s="2" t="s">
        <v>539</v>
      </c>
      <c r="D129" s="63" t="s">
        <v>42740</v>
      </c>
      <c r="E129" s="63"/>
      <c r="F129" s="63" t="s">
        <v>42759</v>
      </c>
      <c r="G129" s="63"/>
      <c r="H129" s="2" t="s">
        <v>6715</v>
      </c>
    </row>
    <row r="130">
      <c r="A130" s="1" t="s">
        <v>11273</v>
      </c>
      <c r="B130" s="5" t="s">
        <v>428</v>
      </c>
      <c r="C130" s="2" t="s">
        <v>539</v>
      </c>
      <c r="D130" s="63" t="s">
        <v>42740</v>
      </c>
      <c r="E130" s="63"/>
      <c r="F130" s="63" t="s">
        <v>464</v>
      </c>
      <c r="G130" s="63"/>
      <c r="H130" s="2" t="s">
        <v>11274</v>
      </c>
    </row>
    <row r="131">
      <c r="A131" s="1" t="s">
        <v>11521</v>
      </c>
      <c r="B131" s="5" t="s">
        <v>428</v>
      </c>
      <c r="C131" s="2" t="s">
        <v>539</v>
      </c>
      <c r="D131" s="63" t="s">
        <v>42740</v>
      </c>
      <c r="E131" s="63"/>
      <c r="F131" s="63" t="s">
        <v>42778</v>
      </c>
      <c r="G131" s="63"/>
      <c r="H131" s="2" t="s">
        <v>42779</v>
      </c>
    </row>
    <row r="132">
      <c r="A132" s="1" t="s">
        <v>13470</v>
      </c>
      <c r="B132" s="5" t="s">
        <v>428</v>
      </c>
      <c r="C132" s="2" t="s">
        <v>539</v>
      </c>
      <c r="D132" s="63" t="s">
        <v>42740</v>
      </c>
      <c r="E132" s="63"/>
      <c r="F132" s="63" t="s">
        <v>42759</v>
      </c>
      <c r="G132" s="63"/>
      <c r="H132" s="2" t="s">
        <v>13471</v>
      </c>
    </row>
    <row r="133">
      <c r="A133" s="2" t="s">
        <v>15254</v>
      </c>
      <c r="B133" s="8" t="s">
        <v>428</v>
      </c>
      <c r="C133" s="2" t="s">
        <v>539</v>
      </c>
      <c r="D133" s="63" t="s">
        <v>42740</v>
      </c>
      <c r="E133" s="64"/>
      <c r="F133" s="63" t="s">
        <v>464</v>
      </c>
      <c r="G133" s="63"/>
      <c r="H133" s="2" t="s">
        <v>15255</v>
      </c>
    </row>
    <row r="134">
      <c r="A134" s="1" t="s">
        <v>16053</v>
      </c>
      <c r="B134" s="5" t="s">
        <v>428</v>
      </c>
      <c r="C134" s="2" t="s">
        <v>539</v>
      </c>
      <c r="D134" s="63" t="s">
        <v>42740</v>
      </c>
      <c r="E134" s="63"/>
      <c r="F134" s="63" t="s">
        <v>42780</v>
      </c>
      <c r="G134" s="63"/>
      <c r="H134" s="2" t="s">
        <v>16054</v>
      </c>
    </row>
    <row r="135">
      <c r="A135" s="2" t="s">
        <v>17845</v>
      </c>
      <c r="B135" s="8" t="s">
        <v>428</v>
      </c>
      <c r="C135" s="2" t="s">
        <v>539</v>
      </c>
      <c r="D135" s="63" t="s">
        <v>42740</v>
      </c>
      <c r="E135" s="63"/>
      <c r="F135" s="63" t="s">
        <v>28051</v>
      </c>
      <c r="G135" s="63"/>
      <c r="H135" s="2" t="s">
        <v>42781</v>
      </c>
    </row>
    <row r="136">
      <c r="A136" s="1" t="s">
        <v>19849</v>
      </c>
      <c r="B136" s="5" t="s">
        <v>428</v>
      </c>
      <c r="C136" s="2" t="s">
        <v>539</v>
      </c>
      <c r="D136" s="63" t="s">
        <v>42740</v>
      </c>
      <c r="E136" s="63"/>
      <c r="F136" s="63" t="s">
        <v>42782</v>
      </c>
      <c r="G136" s="63"/>
      <c r="H136" s="2" t="s">
        <v>19850</v>
      </c>
    </row>
    <row r="137">
      <c r="A137" s="1" t="s">
        <v>33904</v>
      </c>
      <c r="B137" s="5" t="s">
        <v>428</v>
      </c>
      <c r="C137" s="2" t="s">
        <v>539</v>
      </c>
      <c r="D137" s="63" t="s">
        <v>42740</v>
      </c>
      <c r="E137" s="63"/>
      <c r="F137" s="63" t="s">
        <v>42782</v>
      </c>
      <c r="G137" s="63"/>
      <c r="H137" s="2" t="s">
        <v>33905</v>
      </c>
    </row>
    <row r="138">
      <c r="A138" s="1" t="s">
        <v>34690</v>
      </c>
      <c r="B138" s="5" t="s">
        <v>428</v>
      </c>
      <c r="C138" s="2" t="s">
        <v>539</v>
      </c>
      <c r="D138" s="63" t="s">
        <v>42740</v>
      </c>
      <c r="E138" s="63"/>
      <c r="F138" s="63" t="s">
        <v>42783</v>
      </c>
      <c r="G138" s="63"/>
      <c r="H138" s="2" t="s">
        <v>34691</v>
      </c>
    </row>
    <row r="139">
      <c r="A139" s="2" t="s">
        <v>39387</v>
      </c>
      <c r="B139" s="8" t="s">
        <v>428</v>
      </c>
      <c r="C139" s="2" t="s">
        <v>539</v>
      </c>
      <c r="D139" s="63" t="s">
        <v>42740</v>
      </c>
      <c r="E139" s="63"/>
      <c r="F139" s="63" t="s">
        <v>42759</v>
      </c>
      <c r="G139" s="63"/>
      <c r="H139" s="2" t="s">
        <v>39388</v>
      </c>
    </row>
    <row r="140">
      <c r="A140" s="1" t="s">
        <v>39918</v>
      </c>
      <c r="B140" s="5" t="s">
        <v>428</v>
      </c>
      <c r="C140" s="2" t="s">
        <v>539</v>
      </c>
      <c r="D140" s="63" t="s">
        <v>42740</v>
      </c>
      <c r="E140" s="63" t="s">
        <v>42784</v>
      </c>
      <c r="F140" s="63" t="s">
        <v>42784</v>
      </c>
      <c r="G140" s="63"/>
      <c r="H140" s="2" t="s">
        <v>39919</v>
      </c>
    </row>
    <row r="141">
      <c r="A141" s="2" t="s">
        <v>41568</v>
      </c>
      <c r="B141" s="8" t="s">
        <v>428</v>
      </c>
      <c r="C141" s="2" t="s">
        <v>539</v>
      </c>
      <c r="D141" s="63" t="s">
        <v>42740</v>
      </c>
      <c r="E141" s="63"/>
      <c r="F141" s="63" t="s">
        <v>42759</v>
      </c>
      <c r="G141" s="63"/>
      <c r="H141" s="2" t="s">
        <v>41569</v>
      </c>
    </row>
    <row r="142">
      <c r="A142" s="1" t="s">
        <v>1643</v>
      </c>
      <c r="B142" s="5" t="s">
        <v>428</v>
      </c>
      <c r="C142" s="2" t="s">
        <v>539</v>
      </c>
      <c r="D142" s="63" t="s">
        <v>42785</v>
      </c>
      <c r="E142" s="63"/>
      <c r="F142" s="63"/>
      <c r="G142" s="63"/>
      <c r="H142" s="2" t="s">
        <v>42786</v>
      </c>
    </row>
    <row r="143">
      <c r="A143" s="1" t="s">
        <v>3956</v>
      </c>
      <c r="B143" s="5" t="s">
        <v>428</v>
      </c>
      <c r="C143" s="2" t="s">
        <v>539</v>
      </c>
      <c r="D143" s="63" t="s">
        <v>42785</v>
      </c>
      <c r="E143" s="63"/>
      <c r="F143" s="63"/>
      <c r="G143" s="63"/>
      <c r="H143" s="2" t="s">
        <v>3957</v>
      </c>
    </row>
    <row r="144">
      <c r="A144" s="1" t="s">
        <v>4212</v>
      </c>
      <c r="B144" s="5" t="s">
        <v>428</v>
      </c>
      <c r="C144" s="2" t="s">
        <v>539</v>
      </c>
      <c r="D144" s="63" t="s">
        <v>42785</v>
      </c>
      <c r="E144" s="63"/>
      <c r="F144" s="63"/>
      <c r="G144" s="63"/>
      <c r="H144" s="2" t="s">
        <v>4213</v>
      </c>
    </row>
    <row r="145">
      <c r="A145" s="1" t="s">
        <v>5132</v>
      </c>
      <c r="B145" s="5" t="s">
        <v>428</v>
      </c>
      <c r="C145" s="2" t="s">
        <v>539</v>
      </c>
      <c r="D145" s="63" t="s">
        <v>42785</v>
      </c>
      <c r="E145" s="63"/>
      <c r="F145" s="63"/>
      <c r="G145" s="63"/>
      <c r="H145" s="2" t="s">
        <v>6965</v>
      </c>
    </row>
    <row r="146">
      <c r="A146" s="1" t="s">
        <v>15577</v>
      </c>
      <c r="B146" s="5" t="s">
        <v>428</v>
      </c>
      <c r="C146" s="2" t="s">
        <v>539</v>
      </c>
      <c r="D146" s="63" t="s">
        <v>42785</v>
      </c>
      <c r="E146" s="63"/>
      <c r="F146" s="63"/>
      <c r="G146" s="63"/>
      <c r="H146" s="2" t="s">
        <v>42787</v>
      </c>
    </row>
    <row r="147">
      <c r="A147" s="2" t="s">
        <v>15983</v>
      </c>
      <c r="B147" s="8" t="s">
        <v>428</v>
      </c>
      <c r="C147" s="2" t="s">
        <v>539</v>
      </c>
      <c r="D147" s="63" t="s">
        <v>42785</v>
      </c>
      <c r="E147" s="63"/>
      <c r="F147" s="63"/>
      <c r="G147" s="63"/>
      <c r="H147" s="2" t="s">
        <v>15984</v>
      </c>
    </row>
    <row r="148">
      <c r="A148" s="1" t="s">
        <v>16142</v>
      </c>
      <c r="B148" s="5" t="s">
        <v>428</v>
      </c>
      <c r="C148" s="2" t="s">
        <v>539</v>
      </c>
      <c r="D148" s="63" t="s">
        <v>42785</v>
      </c>
      <c r="E148" s="63"/>
      <c r="F148" s="63"/>
      <c r="G148" s="63"/>
      <c r="H148" s="2" t="s">
        <v>16143</v>
      </c>
    </row>
    <row r="149">
      <c r="A149" s="1" t="s">
        <v>37057</v>
      </c>
      <c r="B149" s="5" t="s">
        <v>428</v>
      </c>
      <c r="C149" s="2" t="s">
        <v>539</v>
      </c>
      <c r="D149" s="63" t="s">
        <v>42785</v>
      </c>
      <c r="E149" s="63"/>
      <c r="F149" s="63"/>
      <c r="G149" s="63"/>
      <c r="H149" s="2" t="s">
        <v>37058</v>
      </c>
    </row>
    <row r="150">
      <c r="A150" s="1" t="s">
        <v>3960</v>
      </c>
      <c r="B150" s="5" t="s">
        <v>428</v>
      </c>
      <c r="C150" s="2" t="s">
        <v>539</v>
      </c>
      <c r="D150" s="63" t="s">
        <v>42785</v>
      </c>
      <c r="E150" s="63"/>
      <c r="F150" s="63"/>
      <c r="G150" s="63"/>
      <c r="H150" s="2" t="s">
        <v>37806</v>
      </c>
    </row>
    <row r="151">
      <c r="A151" s="1" t="s">
        <v>40867</v>
      </c>
      <c r="B151" s="5" t="s">
        <v>428</v>
      </c>
      <c r="C151" s="2" t="s">
        <v>539</v>
      </c>
      <c r="D151" s="63" t="s">
        <v>42785</v>
      </c>
      <c r="E151" s="63"/>
      <c r="F151" s="63"/>
      <c r="G151" s="63"/>
      <c r="H151" s="2" t="s">
        <v>40868</v>
      </c>
    </row>
    <row r="152">
      <c r="A152" s="1" t="s">
        <v>41601</v>
      </c>
      <c r="B152" s="5" t="s">
        <v>428</v>
      </c>
      <c r="C152" s="2" t="s">
        <v>539</v>
      </c>
      <c r="D152" s="63" t="s">
        <v>42785</v>
      </c>
      <c r="E152" s="63"/>
      <c r="F152" s="63"/>
      <c r="G152" s="63"/>
      <c r="H152" s="2" t="s">
        <v>41602</v>
      </c>
    </row>
    <row r="153">
      <c r="A153" s="1" t="s">
        <v>41673</v>
      </c>
      <c r="B153" s="5" t="s">
        <v>428</v>
      </c>
      <c r="C153" s="2" t="s">
        <v>539</v>
      </c>
      <c r="D153" s="63" t="s">
        <v>42785</v>
      </c>
      <c r="E153" s="63"/>
      <c r="F153" s="63"/>
      <c r="G153" s="63"/>
      <c r="H153" s="2" t="s">
        <v>41674</v>
      </c>
    </row>
    <row r="154">
      <c r="A154" s="1" t="s">
        <v>13963</v>
      </c>
      <c r="B154" s="5" t="s">
        <v>463</v>
      </c>
      <c r="C154" s="2" t="s">
        <v>539</v>
      </c>
      <c r="D154" s="63"/>
      <c r="E154" s="63" t="s">
        <v>42788</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