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FA6A2ACE_BF5A_47D0_8AB8_E52AB66A0E28_.wvu.FilterData">Dictionary!$A$1:$U$5127</definedName>
    <definedName hidden="1" localSheetId="0" name="Z_AD66904E_D01E_4F05_AA87_439C4660D3E7_.wvu.FilterData">Dictionary!$A$1:$U$6475</definedName>
    <definedName hidden="1" localSheetId="0" name="Z_A7B09CF4_CC4F_4440_A3FF_7A61B07E7A9A_.wvu.FilterData">Dictionary!$A$1:$U$6425</definedName>
    <definedName hidden="1" localSheetId="0" name="Z_8314BB5F_A070_4E93_A296_BA4A7438266A_.wvu.FilterData">Dictionary!$A$1:$AF$6475</definedName>
    <definedName hidden="1" localSheetId="0" name="Z_81306003_3284_4D77_9588_063428DEFF9E_.wvu.FilterData">Dictionary!$A$1:$U$5415</definedName>
    <definedName hidden="1" localSheetId="0" name="Z_16E5391A_30B0_409D_91BF_C41F43969563_.wvu.FilterData">Dictionary!$A$1:$AF$6425</definedName>
  </definedNames>
  <calcPr/>
  <customWorkbookViews>
    <customWorkbookView activeSheetId="0" maximized="1" windowHeight="0" windowWidth="0" guid="{FA6A2ACE-BF5A-47D0-8AB8-E52AB66A0E28}" name="Genolexi"/>
    <customWorkbookView activeSheetId="0" maximized="1" windowHeight="0" windowWidth="0" guid="{A7B09CF4-CC4F-4440-A3FF-7A61B07E7A9A}" name="Entries with blank etymology"/>
    <customWorkbookView activeSheetId="0" maximized="1" windowHeight="0" windowWidth="0" guid="{8314BB5F-A070-4E93-A296-BA4A7438266A}" name="root verbs"/>
    <customWorkbookView activeSheetId="0" maximized="1" windowHeight="0" windowWidth="0" guid="{16E5391A-30B0-409D-91BF-C41F43969563}" name="Entries with TransNote"/>
    <customWorkbookView activeSheetId="0" maximized="1" windowHeight="0" windowWidth="0" guid="{AD66904E-D01E-4F05-AA87-439C4660D3E7}" name="Entries with blank WordClass"/>
    <customWorkbookView activeSheetId="0" maximized="1" windowHeight="0" windowWidth="0" guid="{81306003-3284-4D77-9588-063428DEFF9E}" name="Fikso"/>
  </customWorkbookViews>
</workbook>
</file>

<file path=xl/sharedStrings.xml><?xml version="1.0" encoding="utf-8"?>
<sst xmlns="http://schemas.openxmlformats.org/spreadsheetml/2006/main" count="65618" uniqueCount="43031">
  <si>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</si>
  <si>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</si>
  <si>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</si>
  <si>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</si>
  <si>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</si>
  <si>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</si>
  <si>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</si>
  <si>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</si>
  <si>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</si>
  <si>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</si>
  <si>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</si>
  <si>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</si>
  <si>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</si>
  <si>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</si>
  <si>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</si>
  <si>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</si>
  <si>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</si>
  <si>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</si>
  <si>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</si>
  <si>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</si>
  <si>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</si>
  <si>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</si>
  <si>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</si>
  <si>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</si>
  <si>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</si>
  <si>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</si>
  <si>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</si>
  <si>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</si>
  <si>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</si>
  <si>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</si>
  <si>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</si>
  <si>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</si>
  <si>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</si>
  <si>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</si>
  <si>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</si>
  <si>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</si>
  <si>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</si>
  <si>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</si>
  <si>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</si>
  <si>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</si>
  <si>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</si>
  <si>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</si>
  <si>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</si>
  <si>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</si>
  <si>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</si>
  <si>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</si>
  <si>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</si>
  <si>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</si>
  <si>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</si>
  <si>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</si>
  <si>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</si>
  <si>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</si>
  <si>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</si>
  <si>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</si>
  <si>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</si>
  <si>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</si>
  <si>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</si>
  <si>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</si>
  <si>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</si>
  <si>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</si>
  <si>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</si>
  <si>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</si>
  <si>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</si>
  <si>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</si>
  <si>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</si>
  <si>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</si>
  <si>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</si>
  <si>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</si>
  <si>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</si>
  <si>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</si>
  <si>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</si>
  <si>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</si>
  <si>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</si>
  <si>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</si>
  <si>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</si>
  <si>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</si>
  <si>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</si>
  <si>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</si>
  <si>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</si>
  <si>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</si>
  <si>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</si>
  <si>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</si>
  <si>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</si>
  <si>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</si>
  <si>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</si>
  <si>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</si>
  <si>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</si>
  <si>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</si>
  <si>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</si>
  <si>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</si>
  <si>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</si>
  <si>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</si>
  <si>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</si>
  <si>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</si>
  <si>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</si>
  <si>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</si>
  <si>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</si>
  <si>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</si>
  <si>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</si>
  <si>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</si>
  <si>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</si>
  <si>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</si>
  <si>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</si>
  <si>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</si>
  <si>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</si>
  <si>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</si>
  <si>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</si>
  <si>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</si>
  <si>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</si>
  <si>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</si>
  <si>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</si>
  <si>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</si>
  <si>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</si>
  <si>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</si>
  <si>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</si>
  <si>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</si>
  <si>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</si>
  <si>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</si>
  <si>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</si>
  <si>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</si>
  <si>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</si>
  <si>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</si>
  <si>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</si>
  <si>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</si>
  <si>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</si>
  <si>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</si>
  <si>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</si>
  <si>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</si>
  <si>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</si>
  <si>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</si>
  <si>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</si>
  <si>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</si>
  <si>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</si>
  <si>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</si>
  <si>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</si>
  <si>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</si>
  <si>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</si>
  <si>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</si>
  <si>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</si>
  <si>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</si>
  <si>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</si>
  <si>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</si>
  <si>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</si>
  <si>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</si>
  <si>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</si>
  <si>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</si>
  <si>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</si>
  <si>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</si>
  <si>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</si>
  <si>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</si>
  <si>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</si>
  <si>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</si>
  <si>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</si>
  <si>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</si>
  <si>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</si>
  <si>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</si>
  <si>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</si>
  <si>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</si>
  <si>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</si>
  <si>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</si>
  <si>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</si>
  <si>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</si>
  <si>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</si>
  <si>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</si>
  <si>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</si>
  <si>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</si>
  <si>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</si>
  <si>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</si>
  <si>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</si>
  <si>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</si>
  <si>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</si>
  <si>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</si>
  <si>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</si>
  <si>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</si>
  <si>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</si>
  <si>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</si>
  <si>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</si>
  <si>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</si>
  <si>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</si>
  <si>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</si>
  <si>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</si>
  <si>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</si>
  <si>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</si>
  <si>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</si>
  <si>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</si>
  <si>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</si>
  <si>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</si>
  <si>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</si>
  <si>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</si>
  <si>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</si>
  <si>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</si>
  <si>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</si>
  <si>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</si>
  <si>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</si>
  <si>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</si>
  <si>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</si>
  <si>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</si>
  <si>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</si>
  <si>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</si>
  <si>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</si>
  <si>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</si>
  <si>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</si>
  <si>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</si>
  <si>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</si>
  <si>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</si>
  <si>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</si>
  <si>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</si>
  <si>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</si>
  <si>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</si>
  <si>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</si>
  <si>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</si>
  <si>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</si>
  <si>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</si>
  <si>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</si>
  <si>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</si>
  <si>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</si>
  <si>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</si>
  <si>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</si>
  <si>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</si>
  <si>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</si>
  <si>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</si>
  <si>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</si>
  <si>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</si>
  <si>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</si>
  <si>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</si>
  <si>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</si>
  <si>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</si>
  <si>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</si>
  <si>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</si>
  <si>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</si>
  <si>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</si>
  <si>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</si>
  <si>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</si>
  <si>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</si>
  <si>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</si>
  <si>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</si>
  <si>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</si>
  <si>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</si>
  <si>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</si>
  <si>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</si>
  <si>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</si>
  <si>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</si>
  <si>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</si>
  <si>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</si>
  <si>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</si>
  <si>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</si>
  <si>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</si>
  <si>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</si>
  <si>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</si>
  <si>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</si>
  <si>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</si>
  <si>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</si>
  <si>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</si>
  <si>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</si>
  <si>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</si>
  <si>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</si>
  <si>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</si>
  <si>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</si>
  <si>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</si>
  <si>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</si>
  <si>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</si>
  <si>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</si>
  <si>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</si>
  <si>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</si>
  <si>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</si>
  <si>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</si>
  <si>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</si>
  <si>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</si>
  <si>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</si>
  <si>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</si>
  <si>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</si>
  <si>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</si>
  <si>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</si>
  <si>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</si>
  <si>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</si>
  <si>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</si>
  <si>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</si>
  <si>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</si>
  <si>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</si>
  <si>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</si>
  <si>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</si>
  <si>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</si>
  <si>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</si>
  <si>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</si>
  <si>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</si>
  <si>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</si>
  <si>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</si>
  <si>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</si>
  <si>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</si>
  <si>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</si>
  <si>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</si>
  <si>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</si>
  <si>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</si>
  <si>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</si>
  <si>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</si>
  <si>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</si>
  <si>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</si>
  <si>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</si>
  <si>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</si>
  <si>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</si>
  <si>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</si>
  <si>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</si>
  <si>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</si>
  <si>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</si>
  <si>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</si>
  <si>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</si>
  <si>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</si>
  <si>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</si>
  <si>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</si>
  <si>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</si>
  <si>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</si>
  <si>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</si>
  <si>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</si>
  <si>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</si>
  <si>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</si>
  <si>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</si>
  <si>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</si>
  <si>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</si>
  <si>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</si>
  <si>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</si>
  <si>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</si>
  <si>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</si>
  <si>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</si>
  <si>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</si>
  <si>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</si>
  <si>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</si>
  <si>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</si>
  <si>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</si>
  <si>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</si>
  <si>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</si>
  <si>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</si>
  <si>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</si>
  <si>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</si>
  <si>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</si>
  <si>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</si>
  <si>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</si>
  <si>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</si>
  <si>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</si>
  <si>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</si>
  <si>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</si>
  <si>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</si>
  <si>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</si>
  <si>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</si>
  <si>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</si>
  <si>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</si>
  <si>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</si>
  <si>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</si>
  <si>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</si>
  <si>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</si>
  <si>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</si>
  <si>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</si>
  <si>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</si>
  <si>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</si>
  <si>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</si>
  <si>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</si>
  <si>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</si>
  <si>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</si>
  <si>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</si>
  <si>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</si>
  <si>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</si>
  <si>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</si>
  <si>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</si>
  <si>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</si>
  <si>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</si>
  <si>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</si>
  <si>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</si>
  <si>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</si>
  <si>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</si>
  <si>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</si>
  <si>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</si>
  <si>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</si>
  <si>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</si>
  <si>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</si>
  <si>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</si>
  <si>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</si>
  <si>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</si>
  <si>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</si>
  <si>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</si>
  <si>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</si>
  <si>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</si>
  <si>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</si>
  <si>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</si>
  <si>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</si>
  <si>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</si>
  <si>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</si>
  <si>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</si>
  <si>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</si>
  <si>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</si>
  <si>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</si>
  <si>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</si>
  <si>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</si>
  <si>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</si>
  <si>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</si>
  <si>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</si>
  <si>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</si>
  <si>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</si>
  <si>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</si>
  <si>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</si>
  <si>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</si>
  <si>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</si>
  <si>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</si>
  <si>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</si>
  <si>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</si>
  <si>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</si>
  <si>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</si>
  <si>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</si>
  <si>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</si>
  <si>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</si>
  <si>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</si>
  <si>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</si>
  <si>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</si>
  <si>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</si>
  <si>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</si>
  <si>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</si>
  <si>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</si>
  <si>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</si>
  <si>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</si>
  <si>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</si>
  <si>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</si>
  <si>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</si>
  <si>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</si>
  <si>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</si>
  <si>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</si>
  <si>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</si>
  <si>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</si>
  <si>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</si>
  <si>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</si>
  <si>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</si>
  <si>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</si>
  <si>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</si>
  <si>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</si>
  <si>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</si>
  <si>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</si>
  <si>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</si>
  <si>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</si>
  <si>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</si>
  <si>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</si>
  <si>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</si>
  <si>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</si>
  <si>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</si>
  <si>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</si>
  <si>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</si>
  <si>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</si>
  <si>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</si>
  <si>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</si>
  <si>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</si>
  <si>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</si>
  <si>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</si>
  <si>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</si>
  <si>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</si>
  <si>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</si>
  <si>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</si>
  <si>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</si>
  <si>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</si>
  <si>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</si>
  <si>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</si>
  <si>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</si>
  <si>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</si>
  <si>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</si>
  <si>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</si>
  <si>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</si>
  <si>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</si>
  <si>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</si>
  <si>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</si>
  <si>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</si>
  <si>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</si>
  <si>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</si>
  <si>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</si>
  <si>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</si>
  <si>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</si>
  <si>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</si>
  <si>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</si>
  <si>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</si>
  <si>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</si>
  <si>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</si>
  <si>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</si>
  <si>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</si>
  <si>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</si>
  <si>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</si>
  <si>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</si>
  <si>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</si>
  <si>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</si>
  <si>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</si>
  <si>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</si>
  <si>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</si>
  <si>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</si>
  <si>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</si>
  <si>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</si>
  <si>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</si>
  <si>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</si>
  <si>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</si>
  <si>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</si>
  <si>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</si>
  <si>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</si>
  <si>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</si>
  <si>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</si>
  <si>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</si>
  <si>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</si>
  <si>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</si>
  <si>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</si>
  <si>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</si>
  <si>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</si>
  <si>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</si>
  <si>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</si>
  <si>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</si>
  <si>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</si>
  <si>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</si>
  <si>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</si>
  <si>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</si>
  <si>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</si>
  <si>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</si>
  <si>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</si>
  <si>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</si>
  <si>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</si>
  <si>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</si>
  <si>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</si>
  <si>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</si>
  <si>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</si>
  <si>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</si>
  <si>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</si>
  <si>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</si>
  <si>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</si>
  <si>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</si>
  <si>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</si>
  <si>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</si>
  <si>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</si>
  <si>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</si>
  <si>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</si>
  <si>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</si>
  <si>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</si>
  <si>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</si>
  <si>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</si>
  <si>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</si>
  <si>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</si>
  <si>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</si>
  <si>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</si>
  <si>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</si>
  <si>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</si>
  <si>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</si>
  <si>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</si>
  <si>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</si>
  <si>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</si>
  <si>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</si>
  <si>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</si>
  <si>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</si>
  <si>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</si>
  <si>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</si>
  <si>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</si>
  <si>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</si>
  <si>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</si>
  <si>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</si>
  <si>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</si>
  <si>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</si>
  <si>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</si>
  <si>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</si>
  <si>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</si>
  <si>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</si>
  <si>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</si>
  <si>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</si>
  <si>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</si>
  <si>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</si>
  <si>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</si>
  <si>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</si>
  <si>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</si>
  <si>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</si>
  <si>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</si>
  <si>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</si>
  <si>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</si>
  <si>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</si>
  <si>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</si>
  <si>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</si>
  <si>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</si>
  <si>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</si>
  <si>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</si>
  <si>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</si>
  <si>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</si>
  <si>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</si>
  <si>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</si>
  <si>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</si>
  <si>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</si>
  <si>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</si>
  <si>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</si>
  <si>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</si>
  <si>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</si>
  <si>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</si>
  <si>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</si>
  <si>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</si>
  <si>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</si>
  <si>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</si>
  <si>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</si>
  <si>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</si>
  <si>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</si>
  <si>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</si>
  <si>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</si>
  <si>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</si>
  <si>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</si>
  <si>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</si>
  <si>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</si>
  <si>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</si>
  <si>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</si>
  <si>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</si>
  <si>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</si>
  <si>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</si>
  <si>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</si>
  <si>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</si>
  <si>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</si>
  <si>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</si>
  <si>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</si>
  <si>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</si>
  <si>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</si>
  <si>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</si>
  <si>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</si>
  <si>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</si>
  <si>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</si>
  <si>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</si>
  <si>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</si>
  <si>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</si>
  <si>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</si>
  <si>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</si>
  <si>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</si>
  <si>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</si>
  <si>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</si>
  <si>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</si>
  <si>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</si>
  <si>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</si>
  <si>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</si>
  <si>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</si>
  <si>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</si>
  <si>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</si>
  <si>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</si>
  <si>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</si>
  <si>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</si>
  <si>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</si>
  <si>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</si>
  <si>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</si>
  <si>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</si>
  <si>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</si>
  <si>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</si>
  <si>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</si>
  <si>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</si>
  <si>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</si>
  <si>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</si>
  <si>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</si>
  <si>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</si>
  <si>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</si>
  <si>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</si>
  <si>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</si>
  <si>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</si>
  <si>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</si>
  <si>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</si>
  <si>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</si>
  <si>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</si>
  <si>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</si>
  <si>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</si>
  <si>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</si>
  <si>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</si>
  <si>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</si>
  <si>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</si>
  <si>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</si>
  <si>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</si>
  <si>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</si>
  <si>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</si>
  <si>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</si>
  <si>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</si>
  <si>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</si>
  <si>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</si>
  <si>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</si>
  <si>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</si>
  <si>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</si>
  <si>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</si>
  <si>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</si>
  <si>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</si>
  <si>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</si>
  <si>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</si>
  <si>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</si>
  <si>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</si>
  <si>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</si>
  <si>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</si>
  <si>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</si>
  <si>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</si>
  <si>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</si>
  <si>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</si>
  <si>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</si>
  <si>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</si>
  <si>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</si>
  <si>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</si>
  <si>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</si>
  <si>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</si>
  <si>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</si>
  <si>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</si>
  <si>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</si>
  <si>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</si>
  <si>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</si>
  <si>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</si>
  <si>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</si>
  <si>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</si>
  <si>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</si>
  <si>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</si>
  <si>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</si>
  <si>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</si>
  <si>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</si>
  <si>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</si>
  <si>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</si>
  <si>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</si>
  <si>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</si>
  <si>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</si>
  <si>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</si>
  <si>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</si>
  <si>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</si>
  <si>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</si>
  <si>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</si>
  <si>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</si>
  <si>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</si>
  <si>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</si>
  <si>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</si>
  <si>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</si>
  <si>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</si>
  <si>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</si>
  <si>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</si>
  <si>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</si>
  <si>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</si>
  <si>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</si>
  <si>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</si>
  <si>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</si>
  <si>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</si>
  <si>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</si>
  <si>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</si>
  <si>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</si>
  <si>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</si>
  <si>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</si>
  <si>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</si>
  <si>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</si>
  <si>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</si>
  <si>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</si>
  <si>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</si>
  <si>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</si>
  <si>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</si>
  <si>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</si>
  <si>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</si>
  <si>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</si>
  <si>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</si>
  <si>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</si>
  <si>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</si>
  <si>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</si>
  <si>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</si>
  <si>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</si>
  <si>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</si>
  <si>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</si>
  <si>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</si>
  <si>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</si>
  <si>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</si>
  <si>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</si>
  <si>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</si>
  <si>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</si>
  <si>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</si>
  <si>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</si>
  <si>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</si>
  <si>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</si>
  <si>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</si>
  <si>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</si>
  <si>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</si>
  <si>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</si>
  <si>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</si>
  <si>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</si>
  <si>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</si>
  <si>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</si>
  <si>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</si>
  <si>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</si>
  <si>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</si>
  <si>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</si>
  <si>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</si>
  <si>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</si>
  <si>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</si>
  <si>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</si>
  <si>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</si>
  <si>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</si>
  <si>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</si>
  <si>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</si>
  <si>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</si>
  <si>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</si>
  <si>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</si>
  <si>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</si>
  <si>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</si>
  <si>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</si>
  <si>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</si>
  <si>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</si>
  <si>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</si>
  <si>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</si>
  <si>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</si>
  <si>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</si>
  <si>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</si>
  <si>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</si>
  <si>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</si>
  <si>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</si>
  <si>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</si>
  <si>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</si>
  <si>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</si>
  <si>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</si>
  <si>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</si>
  <si>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</si>
  <si>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</si>
  <si>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</si>
  <si>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</si>
  <si>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</si>
  <si>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</si>
  <si>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</si>
  <si>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</si>
  <si>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</si>
  <si>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</si>
  <si>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</si>
  <si>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</si>
  <si>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</si>
  <si>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</si>
  <si>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</si>
  <si>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</si>
  <si>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</si>
  <si>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</si>
  <si>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</si>
  <si>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</si>
  <si>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</si>
  <si>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</si>
  <si>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</si>
  <si>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</si>
  <si>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</si>
  <si>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</si>
  <si>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</si>
  <si>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</si>
  <si>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</si>
  <si>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</si>
  <si>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</si>
  <si>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</si>
  <si>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</si>
  <si>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</si>
  <si>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</si>
  <si>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</si>
  <si>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</si>
  <si>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</si>
  <si>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</si>
  <si>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</si>
  <si>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</si>
  <si>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</si>
  <si>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</si>
  <si>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</si>
  <si>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</si>
  <si>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</si>
  <si>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</si>
  <si>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</si>
  <si>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</si>
  <si>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</si>
  <si>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</si>
  <si>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</si>
  <si>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</si>
  <si>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</si>
  <si>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</si>
  <si>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</si>
  <si>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</si>
  <si>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</si>
  <si>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</si>
  <si>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</si>
  <si>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</si>
  <si>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</si>
  <si>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</si>
  <si>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</si>
  <si>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</si>
  <si>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</si>
  <si>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</si>
  <si>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</si>
  <si>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</si>
  <si>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</si>
  <si>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</si>
  <si>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</si>
  <si>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</si>
  <si>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</si>
  <si>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</si>
  <si>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</si>
  <si>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</si>
  <si>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</si>
  <si>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</si>
  <si>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</si>
  <si>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</si>
  <si>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</si>
  <si>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</si>
  <si>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</si>
  <si>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</si>
  <si>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</si>
  <si>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</si>
  <si>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</si>
  <si>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</si>
  <si>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</si>
  <si>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</si>
  <si>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</si>
  <si>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</si>
  <si>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</si>
  <si>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</si>
  <si>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</si>
  <si>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</si>
  <si>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</si>
  <si>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</si>
  <si>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</si>
  <si>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</si>
  <si>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</si>
  <si>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</si>
  <si>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</si>
  <si>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</si>
  <si>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</si>
  <si>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</si>
  <si>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</si>
  <si>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</si>
  <si>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</si>
  <si>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</si>
  <si>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</si>
  <si>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</si>
  <si>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</si>
  <si>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</si>
  <si>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</si>
  <si>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</si>
  <si>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</si>
  <si>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</si>
  <si>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</si>
  <si>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</si>
  <si>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</si>
  <si>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</si>
  <si>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</si>
  <si>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</si>
  <si>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</si>
  <si>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</si>
  <si>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</si>
  <si>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</si>
  <si>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</si>
  <si>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</si>
  <si>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</si>
  <si>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</si>
  <si>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</si>
  <si>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</si>
  <si>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</si>
  <si>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</si>
  <si>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</si>
  <si>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</si>
  <si>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</si>
  <si>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</si>
  <si>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</si>
  <si>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</si>
  <si>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</si>
  <si>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</si>
  <si>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</si>
  <si>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</si>
  <si>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</si>
  <si>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</si>
  <si>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</si>
  <si>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</si>
  <si>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</si>
  <si>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</si>
  <si>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</si>
  <si>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</si>
  <si>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</si>
  <si>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</si>
  <si>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</si>
  <si>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</si>
  <si>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</si>
  <si>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</si>
  <si>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</si>
  <si>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</si>
  <si>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</si>
  <si>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</si>
  <si>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</si>
  <si>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</si>
  <si>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</si>
  <si>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</si>
  <si>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</si>
  <si>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</si>
  <si>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</si>
  <si>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</si>
  <si>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</si>
  <si>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</si>
  <si>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</si>
  <si>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</si>
  <si>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</si>
  <si>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</si>
  <si>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</si>
  <si>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</si>
  <si>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</si>
  <si>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</si>
  <si>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</si>
  <si>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</si>
  <si>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</si>
  <si>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</si>
  <si>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</si>
  <si>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</si>
  <si>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</si>
  <si>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</si>
  <si>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</si>
  <si>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</si>
  <si>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</si>
  <si>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</si>
  <si>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</si>
  <si>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</si>
  <si>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</si>
  <si>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</si>
  <si>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</si>
  <si>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</si>
  <si>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</si>
  <si>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</si>
  <si>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</si>
  <si>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</si>
  <si>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</si>
  <si>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</si>
  <si>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</si>
  <si>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</si>
  <si>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</si>
  <si>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</si>
  <si>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</si>
  <si>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</si>
  <si>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</si>
  <si>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</si>
  <si>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</si>
  <si>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</si>
  <si>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</si>
  <si>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</si>
  <si>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</si>
  <si>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</si>
  <si>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</si>
  <si>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</si>
  <si>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</si>
  <si>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</si>
  <si>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</si>
  <si>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</si>
  <si>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</si>
  <si>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</si>
  <si>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</si>
  <si>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</si>
  <si>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</si>
  <si>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</si>
  <si>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</si>
  <si>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</si>
  <si>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</si>
  <si>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</si>
  <si>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</si>
  <si>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</si>
  <si>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</si>
  <si>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</si>
  <si>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</si>
  <si>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</si>
  <si>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</si>
  <si>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</si>
  <si>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</si>
  <si>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</si>
  <si>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</si>
  <si>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</si>
  <si>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</si>
  <si>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</si>
  <si>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</si>
  <si>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</si>
  <si>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</si>
  <si>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</si>
  <si>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</si>
  <si>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</si>
  <si>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</si>
  <si>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</si>
  <si>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</si>
  <si>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</si>
  <si>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</si>
  <si>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</si>
  <si>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</si>
  <si>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</si>
  <si>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</si>
  <si>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</si>
  <si>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</si>
  <si>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</si>
  <si>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</si>
  <si>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</si>
  <si>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</si>
  <si>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</si>
  <si>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</si>
  <si>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</si>
  <si>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</si>
  <si>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</si>
  <si>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</si>
  <si>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</si>
  <si>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</si>
  <si>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</si>
  <si>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</si>
  <si>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</si>
  <si>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</si>
  <si>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</si>
  <si>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</si>
  <si>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</si>
  <si>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</si>
  <si>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</si>
  <si>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</si>
  <si>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</si>
  <si>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</si>
  <si>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</si>
  <si>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</si>
  <si>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</si>
  <si>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</si>
  <si>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</si>
  <si>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</si>
  <si>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</si>
  <si>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</si>
  <si>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</si>
  <si>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</si>
  <si>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</si>
  <si>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</si>
  <si>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</si>
  <si>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</si>
  <si>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</si>
  <si>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</si>
  <si>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</si>
  <si>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</si>
  <si>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</si>
  <si>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</si>
  <si>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</si>
  <si>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</si>
  <si>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</si>
  <si>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</si>
  <si>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</si>
  <si>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</si>
  <si>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</si>
  <si>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</si>
  <si>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</si>
  <si>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</si>
  <si>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</si>
  <si>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</si>
  <si>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</si>
  <si>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</si>
  <si>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</si>
  <si>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</si>
  <si>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</si>
  <si>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</si>
  <si>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</si>
  <si>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</si>
  <si>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</si>
  <si>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</si>
  <si>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</si>
  <si>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</si>
  <si>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</si>
  <si>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</si>
  <si>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</si>
  <si>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</si>
  <si>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</si>
  <si>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</si>
  <si>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</si>
  <si>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</si>
  <si>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</si>
  <si>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</si>
  <si>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</si>
  <si>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</si>
  <si>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</si>
  <si>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</si>
  <si>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</si>
  <si>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</si>
  <si>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</si>
  <si>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</si>
  <si>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</si>
  <si>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</si>
  <si>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</si>
  <si>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</si>
  <si>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</si>
  <si>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</si>
  <si>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</si>
  <si>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</si>
  <si>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</si>
  <si>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</si>
  <si>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</si>
  <si>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</si>
  <si>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</si>
  <si>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</si>
  <si>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</si>
  <si>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</si>
  <si>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</si>
  <si>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</si>
  <si>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</si>
  <si>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</si>
  <si>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</si>
  <si>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</si>
  <si>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</si>
  <si>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</si>
  <si>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</si>
  <si>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</si>
  <si>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</si>
  <si>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</si>
  <si>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</si>
  <si>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</si>
  <si>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</si>
  <si>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</si>
  <si>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</si>
  <si>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</si>
  <si>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</si>
  <si>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</si>
  <si>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</si>
  <si>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</si>
  <si>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</si>
  <si>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</si>
  <si>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</si>
  <si>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</si>
  <si>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</si>
  <si>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</si>
  <si>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</si>
  <si>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</si>
  <si>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</si>
  <si>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</si>
  <si>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</si>
  <si>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</si>
  <si>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</si>
  <si>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</si>
  <si>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</si>
  <si>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</si>
  <si>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</si>
  <si>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</si>
  <si>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</si>
  <si>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</si>
  <si>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</si>
  <si>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</si>
  <si>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</si>
  <si>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</si>
  <si>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</si>
  <si>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</si>
  <si>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</si>
  <si>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</si>
  <si>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</si>
  <si>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</si>
  <si>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</si>
  <si>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</si>
  <si>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</si>
  <si>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</si>
  <si>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</si>
  <si>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</si>
  <si>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</si>
  <si>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</si>
  <si>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</si>
  <si>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</si>
  <si>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</si>
  <si>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</si>
  <si>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</si>
  <si>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</si>
  <si>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</si>
  <si>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</si>
  <si>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</si>
  <si>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</si>
  <si>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</si>
  <si>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</si>
  <si>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</si>
  <si>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</si>
  <si>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</si>
  <si>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</si>
  <si>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</si>
  <si>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</si>
  <si>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</si>
  <si>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</si>
  <si>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</si>
  <si>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</si>
  <si>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</si>
  <si>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</si>
  <si>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</si>
  <si>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</si>
  <si>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</si>
  <si>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</si>
  <si>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</si>
  <si>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</si>
  <si>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</si>
  <si>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</si>
  <si>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</si>
  <si>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</si>
  <si>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</si>
  <si>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</si>
  <si>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</si>
  <si>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</si>
  <si>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</si>
  <si>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</si>
  <si>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</si>
  <si>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</si>
  <si>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</si>
  <si>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</si>
  <si>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</si>
  <si>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</si>
  <si>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</si>
  <si>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</si>
  <si>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</si>
  <si>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</si>
  <si>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</si>
  <si>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</si>
  <si>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</si>
  <si>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</si>
  <si>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</si>
  <si>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</si>
  <si>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</si>
  <si>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</si>
  <si>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</si>
  <si>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</si>
  <si>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</si>
  <si>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</si>
  <si>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</si>
  <si>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</si>
  <si>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</si>
  <si>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</si>
  <si>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</si>
  <si>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</si>
  <si>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</si>
  <si>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</si>
  <si>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</si>
  <si>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</si>
  <si>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</si>
  <si>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</si>
  <si>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</si>
  <si>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</si>
  <si>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</si>
  <si>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</si>
  <si>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</si>
  <si>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</si>
  <si>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</si>
  <si>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</si>
  <si>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</si>
  <si>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</si>
  <si>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</si>
  <si>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</si>
  <si>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</si>
  <si>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</si>
  <si>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</si>
  <si>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</si>
  <si>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</si>
  <si>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</si>
  <si>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</si>
  <si>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</si>
  <si>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</si>
  <si>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</si>
  <si>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</si>
  <si>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</si>
  <si>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</si>
  <si>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</si>
  <si>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</si>
  <si>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</si>
  <si>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</si>
  <si>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</si>
  <si>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</si>
  <si>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</si>
  <si>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</si>
  <si>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</si>
  <si>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</si>
  <si>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</si>
  <si>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</si>
  <si>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</si>
  <si>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</si>
  <si>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</si>
  <si>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</si>
  <si>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</si>
  <si>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</si>
  <si>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</si>
  <si>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</si>
  <si>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</si>
  <si>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</si>
  <si>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</si>
  <si>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</si>
  <si>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</si>
  <si>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</si>
  <si>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</si>
  <si>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</si>
  <si>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</si>
  <si>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</si>
  <si>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</si>
  <si>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</si>
  <si>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</si>
  <si>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</si>
  <si>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</si>
  <si>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</si>
  <si>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</si>
  <si>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</si>
  <si>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</si>
  <si>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</si>
  <si>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</si>
  <si>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</si>
  <si>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</si>
  <si>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</si>
  <si>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</si>
  <si>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</si>
  <si>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</si>
  <si>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</si>
  <si>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</si>
  <si>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</si>
  <si>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</si>
  <si>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</si>
  <si>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</si>
  <si>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</si>
  <si>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</si>
  <si>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</si>
  <si>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</si>
  <si>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</si>
  <si>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</si>
  <si>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</si>
  <si>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</si>
  <si>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</si>
  <si>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</si>
  <si>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</si>
  <si>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</si>
  <si>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</si>
  <si>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</si>
  <si>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</si>
  <si>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</si>
  <si>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</si>
  <si>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</si>
  <si>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</si>
  <si>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</si>
  <si>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</si>
  <si>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</si>
  <si>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</si>
  <si>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</si>
  <si>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</si>
  <si>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</si>
  <si>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</si>
  <si>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</si>
  <si>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</si>
  <si>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</si>
  <si>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</si>
  <si>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</si>
  <si>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</si>
  <si>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</si>
  <si>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</si>
  <si>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</si>
  <si>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</si>
  <si>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</si>
  <si>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</si>
  <si>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</si>
  <si>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</si>
  <si>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</si>
  <si>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</si>
  <si>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</si>
  <si>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</si>
  <si>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</si>
  <si>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</si>
  <si>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</si>
  <si>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</si>
  <si>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</si>
  <si>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</si>
  <si>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</si>
  <si>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</si>
  <si>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</si>
  <si>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</si>
  <si>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</si>
  <si>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</si>
  <si>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</si>
  <si>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</si>
  <si>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</si>
  <si>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</si>
  <si>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</si>
  <si>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</si>
  <si>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</si>
  <si>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</si>
  <si>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</si>
  <si>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</si>
  <si>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</si>
  <si>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</si>
  <si>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</si>
  <si>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</si>
  <si>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</si>
  <si>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</si>
  <si>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</si>
  <si>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</si>
  <si>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</si>
  <si>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</si>
  <si>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</si>
  <si>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</si>
  <si>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</si>
  <si>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</si>
  <si>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</si>
  <si>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</si>
  <si>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</si>
  <si>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</si>
  <si>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</si>
  <si>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</si>
  <si>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</si>
  <si>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</si>
  <si>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</si>
  <si>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</si>
  <si>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</si>
  <si>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</si>
  <si>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</si>
  <si>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</si>
  <si>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</si>
  <si>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</si>
  <si>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</si>
  <si>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</si>
  <si>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</si>
  <si>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</si>
  <si>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</si>
  <si>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</si>
  <si>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</si>
  <si>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</si>
  <si>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</si>
  <si>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</si>
  <si>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</si>
  <si>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</si>
  <si>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</si>
  <si>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</si>
  <si>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</si>
  <si>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</si>
  <si>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</si>
  <si>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</si>
  <si>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</si>
  <si>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</si>
  <si>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</si>
  <si>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</si>
  <si>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</si>
  <si>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</si>
  <si>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</si>
  <si>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</si>
  <si>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</si>
  <si>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</si>
  <si>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</si>
  <si>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</si>
  <si>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</si>
  <si>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</si>
  <si>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</si>
  <si>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</si>
  <si>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</si>
  <si>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</si>
  <si>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</si>
  <si>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</si>
  <si>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</si>
  <si>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</si>
  <si>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</si>
  <si>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</si>
  <si>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</si>
  <si>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</si>
  <si>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</si>
  <si>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</si>
  <si>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</si>
  <si>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</si>
  <si>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</si>
  <si>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</si>
  <si>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</si>
  <si>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</si>
  <si>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</si>
  <si>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</si>
  <si>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</si>
  <si>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</si>
  <si>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</si>
  <si>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</si>
  <si>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</si>
  <si>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</si>
  <si>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</si>
  <si>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</si>
  <si>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</si>
  <si>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</si>
  <si>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</si>
  <si>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</si>
  <si>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</si>
  <si>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</si>
  <si>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</si>
  <si>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</si>
  <si>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</si>
  <si>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</si>
  <si>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</si>
  <si>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</si>
  <si>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</si>
  <si>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</si>
  <si>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</si>
  <si>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</si>
  <si>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</si>
  <si>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</si>
  <si>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</si>
  <si>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</si>
  <si>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</si>
  <si>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</si>
  <si>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</si>
  <si>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</si>
  <si>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</si>
  <si>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</si>
  <si>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</si>
  <si>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</si>
  <si>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</si>
  <si>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</si>
  <si>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</si>
  <si>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</si>
  <si>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</si>
  <si>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</si>
  <si>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</si>
  <si>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</si>
  <si>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</si>
  <si>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</si>
  <si>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</si>
  <si>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</si>
  <si>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</si>
  <si>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</si>
  <si>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</si>
  <si>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</si>
  <si>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</si>
  <si>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</si>
  <si>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</si>
  <si>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</si>
  <si>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</si>
  <si>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</si>
  <si>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</si>
  <si>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</si>
  <si>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</si>
  <si>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</si>
  <si>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</si>
  <si>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</si>
  <si>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</si>
  <si>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</si>
  <si>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</si>
  <si>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</si>
  <si>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</si>
  <si>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</si>
  <si>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</si>
  <si>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</si>
  <si>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</si>
  <si>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</si>
  <si>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</si>
  <si>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</si>
  <si>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</si>
  <si>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</si>
  <si>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</si>
  <si>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</si>
  <si>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</si>
  <si>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</si>
  <si>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</si>
  <si>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</si>
  <si>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</si>
  <si>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</si>
  <si>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</si>
  <si>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</si>
  <si>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</si>
  <si>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</si>
  <si>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</si>
  <si>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</si>
  <si>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</si>
  <si>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</si>
  <si>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</si>
  <si>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</si>
  <si>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</si>
  <si>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</si>
  <si>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</si>
  <si>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</si>
  <si>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</si>
  <si>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</si>
  <si>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</si>
  <si>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</si>
  <si>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</si>
  <si>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</si>
  <si>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</si>
  <si>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</si>
  <si>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</si>
  <si>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</si>
  <si>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</si>
  <si>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</si>
  <si>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</si>
  <si>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</si>
  <si>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</si>
  <si>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</si>
  <si>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</si>
  <si>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</si>
  <si>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</si>
  <si>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</si>
  <si>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</si>
  <si>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</si>
  <si>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</si>
  <si>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</si>
  <si>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</si>
  <si>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</si>
  <si>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</si>
  <si>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</si>
  <si>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</si>
  <si>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</si>
  <si>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</si>
  <si>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</si>
  <si>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</si>
  <si>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</si>
  <si>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</si>
  <si>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</si>
  <si>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</si>
  <si>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</si>
  <si>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</si>
  <si>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</si>
  <si>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</si>
  <si>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</si>
  <si>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</si>
  <si>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</si>
  <si>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</si>
  <si>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</si>
  <si>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</si>
  <si>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</si>
  <si>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</si>
  <si>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</si>
  <si>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</si>
  <si>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</si>
  <si>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</si>
  <si>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</si>
  <si>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</si>
  <si>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</si>
  <si>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</si>
  <si>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</si>
  <si>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</si>
  <si>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</si>
  <si>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</si>
  <si>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</si>
  <si>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</si>
  <si>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</si>
  <si>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</si>
  <si>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</si>
  <si>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</si>
  <si>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</si>
  <si>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</si>
  <si>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</si>
  <si>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</si>
  <si>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</si>
  <si>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</si>
  <si>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</si>
  <si>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</si>
  <si>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</si>
  <si>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</si>
  <si>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</si>
  <si>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</si>
  <si>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</si>
  <si>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</si>
  <si>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</si>
  <si>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</si>
  <si>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</si>
  <si>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</si>
  <si>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</si>
  <si>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</si>
  <si>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</si>
  <si>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</si>
  <si>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</si>
  <si>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</si>
  <si>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</si>
  <si>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</si>
  <si>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</si>
  <si>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</si>
  <si>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</si>
  <si>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</si>
  <si>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</si>
  <si>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</si>
  <si>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</si>
  <si>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</si>
  <si>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</si>
  <si>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</si>
  <si>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</si>
  <si>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</si>
  <si>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</si>
  <si>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</si>
  <si>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</si>
  <si>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</si>
  <si>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</si>
  <si>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</si>
  <si>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</si>
  <si>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</si>
  <si>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</si>
  <si>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</si>
  <si>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</si>
  <si>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</si>
  <si>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</si>
  <si>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</si>
  <si>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</si>
  <si>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</si>
  <si>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</si>
  <si>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</si>
  <si>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</si>
  <si>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</si>
  <si>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</si>
  <si>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</si>
  <si>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</si>
  <si>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</si>
  <si>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</si>
  <si>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</si>
  <si>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</si>
  <si>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</si>
  <si>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</si>
  <si>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</si>
  <si>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</si>
  <si>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</si>
  <si>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</si>
  <si>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</si>
  <si>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</si>
  <si>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</si>
  <si>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</si>
  <si>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</si>
  <si>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</si>
  <si>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</si>
  <si>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</si>
  <si>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</si>
  <si>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</si>
  <si>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</si>
  <si>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</si>
  <si>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</si>
  <si>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</si>
  <si>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</si>
  <si>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</si>
  <si>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</si>
  <si>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</si>
  <si>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</si>
  <si>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</si>
  <si>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</si>
  <si>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</si>
  <si>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</si>
  <si>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</si>
  <si>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</si>
  <si>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</si>
  <si>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</si>
  <si>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</si>
  <si>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</si>
  <si>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</si>
  <si>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</si>
  <si>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</si>
  <si>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</si>
  <si>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</si>
  <si>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</si>
  <si>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</si>
  <si>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</si>
  <si>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</si>
  <si>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</si>
  <si>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</si>
  <si>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</si>
  <si>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</si>
  <si>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</si>
  <si>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</si>
  <si>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</si>
  <si>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</si>
  <si>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</si>
  <si>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</si>
  <si>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</si>
  <si>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</si>
  <si>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</si>
  <si>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</si>
  <si>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</si>
  <si>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</si>
  <si>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</si>
  <si>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</si>
  <si>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</si>
  <si>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</si>
  <si>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</si>
  <si>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</si>
  <si>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</si>
  <si>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</si>
  <si>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</si>
  <si>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</si>
  <si>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</si>
  <si>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</si>
  <si>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</si>
  <si>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</si>
  <si>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</si>
  <si>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</si>
  <si>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</si>
  <si>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</si>
  <si>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</si>
  <si>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</si>
  <si>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</si>
  <si>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</si>
  <si>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</si>
  <si>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</si>
  <si>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</si>
  <si>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</si>
  <si>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</si>
  <si>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</si>
  <si>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</si>
  <si>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</si>
  <si>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</si>
  <si>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</si>
  <si>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</si>
  <si>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</si>
  <si>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</si>
  <si>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</si>
  <si>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</si>
  <si>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</si>
  <si>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</si>
  <si>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</si>
  <si>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</si>
  <si>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</si>
  <si>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</si>
  <si>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</si>
  <si>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</si>
  <si>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</si>
  <si>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</si>
  <si>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</si>
  <si>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</si>
  <si>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</si>
  <si>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</si>
  <si>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</si>
  <si>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</si>
  <si>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</si>
  <si>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</si>
  <si>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</si>
  <si>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</si>
  <si>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</si>
  <si>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</si>
  <si>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</si>
  <si>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</si>
  <si>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</si>
  <si>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</si>
  <si>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</si>
  <si>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</si>
  <si>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</si>
  <si>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</si>
  <si>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</si>
  <si>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</si>
  <si>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</si>
  <si>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</si>
  <si>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</si>
  <si>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</si>
  <si>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</si>
  <si>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</si>
  <si>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</si>
  <si>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</si>
  <si>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</si>
  <si>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</si>
  <si>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</si>
  <si>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</si>
  <si>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</si>
  <si>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</si>
  <si>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</si>
  <si>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</si>
  <si>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</si>
  <si>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</si>
  <si>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</si>
  <si>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</si>
  <si>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</si>
  <si>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</si>
  <si>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</si>
  <si>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</si>
  <si>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</si>
  <si>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</si>
  <si>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</si>
  <si>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</si>
  <si>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</si>
  <si>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</si>
  <si>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</si>
  <si>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</si>
  <si>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</si>
  <si>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</si>
  <si>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</si>
  <si>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</si>
  <si>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</si>
  <si>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</si>
  <si>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</si>
  <si>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</si>
  <si>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</si>
  <si>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</si>
  <si>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</si>
  <si>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</si>
  <si>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</si>
  <si>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</si>
  <si>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</si>
  <si>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</si>
  <si>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</si>
  <si>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</si>
  <si>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</si>
  <si>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</si>
  <si>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</si>
  <si>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</si>
  <si>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</si>
  <si>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</si>
  <si>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</si>
  <si>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</si>
  <si>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</si>
  <si>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</si>
  <si>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</si>
  <si>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</si>
  <si>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</si>
  <si>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</si>
  <si>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</si>
  <si>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</si>
  <si>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</si>
  <si>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</si>
  <si>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</si>
  <si>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</si>
  <si>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</si>
  <si>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</si>
  <si>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</si>
  <si>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</si>
  <si>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</si>
  <si>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</si>
  <si>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</si>
  <si>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</si>
  <si>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</si>
  <si>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</si>
  <si>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</si>
  <si>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</si>
  <si>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</si>
  <si>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</si>
  <si>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</si>
  <si>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</si>
  <si>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</si>
  <si>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</si>
  <si>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</si>
  <si>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</si>
  <si>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</si>
  <si>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</si>
  <si>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</si>
  <si>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</si>
  <si>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</si>
  <si>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</si>
  <si>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</si>
  <si>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</si>
  <si>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</si>
  <si>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</si>
  <si>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</si>
  <si>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</si>
  <si>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</si>
  <si>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</si>
  <si>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</si>
  <si>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</si>
  <si>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</si>
  <si>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</si>
  <si>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</si>
  <si>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</si>
  <si>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</si>
  <si>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</si>
  <si>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</si>
  <si>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</si>
  <si>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</si>
  <si>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</si>
  <si>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</si>
  <si>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</si>
  <si>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</si>
  <si>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</si>
  <si>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</si>
  <si>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</si>
  <si>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</si>
  <si>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</si>
  <si>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</si>
  <si>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</si>
  <si>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</si>
  <si>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</si>
  <si>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</si>
  <si>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</si>
  <si>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</si>
  <si>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</si>
  <si>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</si>
  <si>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</si>
  <si>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</si>
  <si>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</si>
  <si>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</si>
  <si>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</si>
  <si>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</si>
  <si>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</si>
  <si>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</si>
  <si>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</si>
  <si>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</si>
  <si>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</si>
  <si>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</si>
  <si>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</si>
  <si>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</si>
  <si>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</si>
  <si>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</si>
  <si>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</si>
  <si>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</si>
  <si>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</si>
  <si>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</si>
  <si>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</si>
  <si>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</si>
  <si>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</si>
  <si>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</si>
  <si>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</si>
  <si>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</si>
  <si>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</si>
  <si>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</si>
  <si>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</si>
  <si>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</si>
  <si>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</si>
  <si>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</si>
  <si>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</si>
  <si>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</si>
  <si>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</si>
  <si>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</si>
  <si>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</si>
  <si>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</si>
  <si>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</si>
  <si>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</si>
  <si>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</si>
  <si>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</si>
  <si>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</si>
  <si>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</si>
  <si>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</si>
  <si>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</si>
  <si>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</si>
  <si>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</si>
  <si>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</si>
  <si>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</si>
  <si>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</si>
  <si>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</si>
  <si>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</si>
  <si>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</si>
  <si>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</si>
  <si>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</si>
  <si>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</si>
  <si>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</si>
  <si>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</si>
  <si>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</si>
  <si>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</si>
  <si>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</si>
  <si>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</si>
  <si>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</si>
  <si>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</si>
  <si>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</si>
  <si>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</si>
  <si>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</si>
  <si>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</si>
  <si>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</si>
  <si>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</si>
  <si>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</si>
  <si>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</si>
  <si>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</si>
  <si>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</si>
  <si>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</si>
  <si>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</si>
  <si>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</si>
  <si>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</si>
  <si>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</si>
  <si>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</si>
  <si>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</si>
  <si>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</si>
  <si>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</si>
  <si>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</si>
  <si>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</si>
  <si>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</si>
  <si>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</si>
  <si>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</si>
  <si>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</si>
  <si>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</si>
  <si>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</si>
  <si>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</si>
  <si>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</si>
  <si>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</si>
  <si>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</si>
  <si>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</si>
  <si>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</si>
  <si>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</si>
  <si>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</si>
  <si>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</si>
  <si>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</si>
  <si>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</si>
  <si>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</si>
  <si>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</si>
  <si>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</si>
  <si>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</si>
  <si>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</si>
  <si>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</si>
  <si>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</si>
  <si>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</si>
  <si>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</si>
  <si>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</si>
  <si>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</si>
  <si>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</si>
  <si>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</si>
  <si>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</si>
  <si>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</si>
  <si>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</si>
  <si>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</si>
  <si>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</si>
  <si>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</si>
  <si>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</si>
  <si>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</si>
  <si>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</si>
  <si>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</si>
  <si>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</si>
  <si>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</si>
  <si>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</si>
  <si>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</si>
  <si>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</si>
  <si>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</si>
  <si>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</si>
  <si>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</si>
  <si>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</si>
  <si>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</si>
  <si>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</si>
  <si>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</si>
  <si>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</si>
  <si>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</si>
  <si>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</si>
  <si>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</si>
  <si>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</si>
  <si>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</si>
  <si>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</si>
  <si>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</si>
  <si>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</si>
  <si>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</si>
  <si>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</si>
  <si>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</si>
  <si>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</si>
  <si>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</si>
  <si>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</si>
  <si>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</si>
  <si>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</si>
  <si>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</si>
  <si>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</si>
  <si>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</si>
  <si>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</si>
  <si>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</si>
  <si>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</si>
  <si>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</si>
  <si>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</si>
  <si>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</si>
  <si>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</si>
  <si>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</si>
  <si>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</si>
  <si>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</si>
  <si>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</si>
  <si>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</si>
  <si>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</si>
  <si>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</si>
  <si>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</si>
  <si>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</si>
  <si>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</si>
  <si>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</si>
  <si>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</si>
  <si>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</si>
  <si>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</si>
  <si>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</si>
  <si>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</si>
  <si>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</si>
  <si>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</si>
  <si>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</si>
  <si>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</si>
  <si>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</si>
  <si>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</si>
  <si>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</si>
  <si>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</si>
  <si>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</si>
  <si>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</si>
  <si>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</si>
  <si>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</si>
  <si>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</si>
  <si>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</si>
  <si>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</si>
  <si>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</si>
  <si>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</si>
  <si>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</si>
  <si>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</si>
  <si>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</si>
  <si>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</si>
  <si>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</si>
  <si>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</si>
  <si>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</si>
  <si>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</si>
  <si>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</si>
  <si>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</si>
  <si>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</si>
  <si>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</si>
  <si>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</si>
  <si>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</si>
  <si>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</si>
  <si>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</si>
  <si>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</si>
  <si>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</si>
  <si>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</si>
  <si>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</si>
  <si>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</si>
  <si>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</si>
  <si>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</si>
  <si>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</si>
  <si>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</si>
  <si>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</si>
  <si>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</si>
  <si>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</si>
  <si>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</si>
  <si>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</si>
  <si>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</si>
  <si>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</si>
  <si>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</si>
  <si>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</si>
  <si>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</si>
  <si>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</si>
  <si>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</si>
  <si>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</si>
  <si>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</si>
  <si>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</si>
  <si>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</si>
  <si>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</si>
  <si>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</si>
  <si>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</si>
  <si>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</si>
  <si>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</si>
  <si>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</si>
  <si>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</si>
  <si>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</si>
  <si>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</si>
  <si>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</si>
  <si>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</si>
  <si>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</si>
  <si>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</si>
  <si>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</si>
  <si>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</si>
  <si>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</si>
  <si>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</si>
  <si>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</si>
  <si>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</si>
  <si>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</si>
  <si>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</si>
  <si>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</si>
  <si>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</si>
  <si>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</si>
  <si>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</si>
  <si>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</si>
  <si>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</si>
  <si>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</si>
  <si>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</si>
  <si>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</si>
  <si>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</si>
  <si>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</si>
  <si>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</si>
  <si>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</si>
  <si>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</si>
  <si>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</si>
  <si>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</si>
  <si>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</si>
  <si>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</si>
  <si>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</si>
  <si>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</si>
  <si>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</si>
  <si>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</si>
  <si>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</si>
  <si>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</si>
  <si>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</si>
  <si>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</si>
  <si>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</si>
  <si>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</si>
  <si>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</si>
  <si>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</si>
  <si>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</si>
  <si>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</si>
  <si>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</si>
  <si>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</si>
  <si>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</si>
  <si>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</si>
  <si>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</si>
  <si>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</si>
  <si>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</si>
  <si>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</si>
  <si>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</si>
  <si>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</si>
  <si>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</si>
  <si>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</si>
  <si>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</si>
  <si>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</si>
  <si>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</si>
  <si>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</si>
  <si>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</si>
  <si>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</si>
  <si>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</si>
  <si>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</si>
  <si>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</si>
  <si>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</si>
  <si>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</si>
  <si>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</si>
  <si>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</si>
  <si>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</si>
  <si>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</si>
  <si>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</si>
  <si>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</si>
  <si>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</si>
  <si>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</si>
  <si>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</si>
  <si>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</si>
  <si>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</si>
  <si>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</si>
  <si>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</si>
  <si>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</si>
  <si>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</si>
  <si>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</si>
  <si>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</si>
  <si>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</si>
  <si>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</si>
  <si>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</si>
  <si>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</si>
  <si>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</si>
  <si>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</si>
  <si>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</si>
  <si>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</si>
  <si>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</si>
  <si>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</si>
  <si>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</si>
  <si>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</si>
  <si>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</si>
  <si>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</si>
  <si>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</si>
  <si>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</si>
  <si>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</si>
  <si>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</si>
  <si>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</si>
  <si>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</si>
  <si>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</si>
  <si>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</si>
  <si>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</si>
  <si>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</si>
  <si>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</si>
  <si>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</si>
  <si>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</si>
  <si>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</si>
  <si>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</si>
  <si>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</si>
  <si>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</si>
  <si>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</si>
  <si>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</si>
  <si>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</si>
  <si>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</si>
  <si>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</si>
  <si>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</si>
  <si>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</si>
  <si>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</si>
  <si>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</si>
  <si>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</si>
  <si>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</si>
  <si>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</si>
  <si>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</si>
  <si>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</si>
  <si>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</si>
  <si>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</si>
  <si>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</si>
  <si>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</si>
  <si>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</si>
  <si>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</si>
  <si>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</si>
  <si>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</si>
  <si>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</si>
  <si>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</si>
  <si>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</si>
  <si>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</si>
  <si>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</si>
  <si>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</si>
  <si>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</si>
  <si>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</si>
  <si>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</si>
  <si>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</si>
  <si>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</si>
  <si>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</si>
  <si>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</si>
  <si>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</si>
  <si>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</si>
  <si>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</si>
  <si>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</si>
  <si>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</si>
  <si>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</si>
  <si>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</si>
  <si>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</si>
  <si>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</si>
  <si>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</si>
  <si>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</si>
  <si>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</si>
  <si>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</si>
  <si>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</si>
  <si>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</si>
  <si>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</si>
  <si>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</si>
  <si>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</si>
  <si>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</si>
  <si>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</si>
  <si>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</si>
  <si>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</si>
  <si>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</si>
  <si>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</si>
  <si>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</si>
  <si>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</si>
  <si>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</si>
  <si>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</si>
  <si>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</si>
  <si>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</si>
  <si>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</si>
  <si>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</si>
  <si>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</si>
  <si>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</si>
  <si>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</si>
  <si>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</si>
  <si>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</si>
  <si>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</si>
  <si>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</si>
  <si>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</si>
  <si>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</si>
  <si>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</si>
  <si>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</si>
  <si>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</si>
  <si>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</si>
  <si>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</si>
  <si>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</si>
  <si>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</si>
  <si>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</si>
  <si>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</si>
  <si>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</si>
  <si>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</si>
  <si>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</si>
  <si>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</si>
  <si>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</si>
  <si>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</si>
  <si>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</si>
  <si>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</si>
  <si>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</si>
  <si>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</si>
  <si>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</si>
  <si>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</si>
  <si>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</si>
  <si>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</si>
  <si>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</si>
  <si>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</si>
  <si>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</si>
  <si>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</si>
  <si>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</si>
  <si>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</si>
  <si>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</si>
  <si>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</si>
  <si>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</si>
  <si>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</si>
  <si>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</si>
  <si>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</si>
  <si>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</si>
  <si>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</si>
  <si>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</si>
  <si>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</si>
  <si>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</si>
  <si>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</si>
  <si>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</si>
  <si>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</si>
  <si>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</si>
  <si>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</si>
  <si>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</si>
  <si>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</si>
  <si>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</si>
  <si>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</si>
  <si>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</si>
  <si>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</si>
  <si>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</si>
  <si>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</si>
  <si>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</si>
  <si>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</si>
  <si>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</si>
  <si>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</si>
  <si>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</si>
  <si>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</si>
  <si>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</si>
  <si>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</si>
  <si>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</si>
  <si>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</si>
  <si>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</si>
  <si>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</si>
  <si>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</si>
  <si>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</si>
  <si>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</si>
  <si>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</si>
  <si>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</si>
  <si>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</si>
  <si>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</si>
  <si>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</si>
  <si>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</si>
  <si>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</si>
  <si>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</si>
  <si>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</si>
  <si>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</si>
  <si>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</si>
  <si>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</si>
  <si>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</si>
  <si>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</si>
  <si>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</si>
  <si>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</si>
  <si>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</si>
  <si>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</si>
  <si>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</si>
  <si>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</si>
  <si>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</si>
  <si>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</si>
  <si>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</si>
  <si>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</si>
  <si>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</si>
  <si>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</si>
  <si>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</si>
  <si>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</si>
  <si>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</si>
  <si>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</si>
  <si>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</si>
  <si>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</si>
  <si>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</si>
  <si>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</si>
  <si>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</si>
  <si>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</si>
  <si>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</si>
  <si>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</si>
  <si>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</si>
  <si>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</si>
  <si>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</si>
  <si>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</si>
  <si>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</si>
  <si>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</si>
  <si>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</si>
  <si>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</si>
  <si>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</si>
  <si>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</si>
  <si>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</si>
  <si>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</si>
  <si>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</si>
  <si>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</si>
  <si>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</si>
  <si>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</si>
  <si>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</si>
  <si>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</si>
  <si>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</si>
  <si>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</si>
  <si>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</si>
  <si>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</si>
  <si>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</si>
  <si>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</si>
  <si>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</si>
  <si>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</si>
  <si>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</si>
  <si>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</si>
  <si>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</si>
  <si>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</si>
  <si>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</si>
  <si>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</si>
  <si>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</si>
  <si>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</si>
  <si>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</si>
  <si>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</si>
  <si>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</si>
  <si>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</si>
  <si>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</si>
  <si>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</si>
  <si>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</si>
  <si>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</si>
  <si>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</si>
  <si>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</si>
  <si>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</si>
  <si>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</si>
  <si>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</si>
  <si>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</si>
  <si>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</si>
  <si>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</si>
  <si>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</si>
  <si>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</si>
  <si>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</si>
  <si>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</si>
  <si>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</si>
  <si>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</si>
  <si>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</si>
  <si>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</si>
  <si>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</si>
  <si>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</si>
  <si>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</si>
  <si>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</si>
  <si>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</si>
  <si>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</si>
  <si>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</si>
  <si>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</si>
  <si>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</si>
  <si>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</si>
  <si>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</si>
  <si>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</si>
  <si>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</si>
  <si>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</si>
  <si>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</si>
  <si>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</si>
  <si>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</si>
  <si>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</si>
  <si>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</si>
  <si>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</si>
  <si>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</si>
  <si>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</si>
  <si>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</si>
  <si>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</si>
  <si>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</si>
  <si>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</si>
  <si>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</si>
  <si>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</si>
  <si>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</si>
  <si>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</si>
  <si>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</si>
  <si>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</si>
  <si>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</si>
  <si>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</si>
  <si>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</si>
  <si>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</si>
  <si>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</si>
  <si>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</si>
  <si>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</si>
  <si>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</si>
  <si>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</si>
  <si>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</si>
  <si>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</si>
  <si>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</si>
  <si>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</si>
  <si>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</si>
  <si>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</si>
  <si>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</si>
  <si>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</si>
  <si>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</si>
  <si>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</si>
  <si>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</si>
  <si>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</si>
  <si>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</si>
  <si>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</si>
  <si>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</si>
  <si>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</si>
  <si>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</si>
  <si>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</si>
  <si>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</si>
  <si>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</si>
  <si>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</si>
  <si>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</si>
  <si>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</si>
  <si>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</si>
  <si>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</si>
  <si>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</si>
  <si>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</si>
  <si>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</si>
  <si>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</si>
  <si>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</si>
  <si>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</si>
  <si>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</si>
  <si>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</si>
  <si>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</si>
  <si>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</si>
  <si>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</si>
  <si>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</si>
  <si>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</si>
  <si>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</si>
  <si>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</si>
  <si>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</si>
  <si>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</si>
  <si>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</si>
  <si>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</si>
  <si>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</si>
  <si>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</si>
  <si>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</si>
  <si>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</si>
  <si>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</si>
  <si>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</si>
  <si>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</si>
  <si>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</si>
  <si>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</si>
  <si>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</si>
  <si>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</si>
  <si>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</si>
  <si>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</si>
  <si>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</si>
  <si>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</si>
  <si>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</si>
  <si>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</si>
  <si>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</si>
  <si>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</si>
  <si>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</si>
  <si>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</si>
  <si>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</si>
  <si>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</si>
  <si>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</si>
  <si>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</si>
  <si>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</si>
  <si>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</si>
  <si>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</si>
  <si>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</si>
  <si>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</si>
  <si>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</si>
  <si>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</si>
  <si>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</si>
  <si>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</si>
  <si>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</si>
  <si>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</si>
  <si>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</si>
  <si>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</si>
  <si>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</si>
  <si>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</si>
  <si>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</si>
  <si>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</si>
  <si>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</si>
  <si>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</si>
  <si>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</si>
  <si>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</si>
  <si>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</si>
  <si>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</si>
  <si>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</si>
  <si>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</si>
  <si>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</si>
  <si>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</si>
  <si>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</si>
  <si>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</si>
  <si>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</si>
  <si>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</si>
  <si>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</si>
  <si>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</si>
  <si>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</si>
  <si>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</si>
  <si>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</si>
  <si>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</si>
  <si>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</si>
  <si>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</si>
  <si>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</si>
  <si>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</si>
  <si>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</si>
  <si>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</si>
  <si>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</si>
  <si>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</si>
  <si>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</si>
  <si>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</si>
  <si>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</si>
  <si>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</si>
  <si>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</si>
  <si>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</si>
  <si>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</si>
  <si>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</si>
  <si>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</si>
  <si>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</si>
  <si>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</si>
  <si>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</si>
  <si>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</si>
  <si>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</si>
  <si>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</si>
  <si>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</si>
  <si>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</si>
  <si>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</si>
  <si>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</si>
  <si>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</si>
  <si>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</si>
  <si>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</si>
  <si>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</si>
  <si>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</si>
  <si>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</si>
  <si>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</si>
  <si>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</si>
  <si>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</si>
  <si>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</si>
  <si>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</si>
  <si>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</si>
  <si>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</si>
  <si>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</si>
  <si>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</si>
  <si>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</si>
  <si>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</si>
  <si>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</si>
  <si>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</si>
  <si>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</si>
  <si>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</si>
  <si>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</si>
  <si>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</si>
  <si>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</si>
  <si>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</si>
  <si>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</si>
  <si>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</si>
  <si>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</si>
  <si>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</si>
  <si>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</si>
  <si>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</si>
  <si>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</si>
  <si>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</si>
  <si>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</si>
  <si>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</si>
  <si>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</si>
  <si>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</si>
  <si>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</si>
  <si>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</si>
  <si>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</si>
  <si>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</si>
  <si>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</si>
  <si>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</si>
  <si>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</si>
  <si>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</si>
  <si>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</si>
  <si>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</si>
  <si>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</si>
  <si>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</si>
  <si>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</si>
  <si>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</si>
  <si>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</si>
  <si>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</si>
  <si>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</si>
  <si>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</si>
  <si>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</si>
  <si>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</si>
  <si>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</si>
  <si>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</si>
  <si>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</si>
  <si>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</si>
  <si>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</si>
  <si>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</si>
  <si>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</si>
  <si>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</si>
  <si>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</si>
  <si>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</si>
  <si>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</si>
  <si>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</si>
  <si>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</si>
  <si>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</si>
  <si>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</si>
  <si>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</si>
  <si>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</si>
  <si>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</si>
  <si>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</si>
  <si>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</si>
  <si>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</si>
  <si>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</si>
  <si>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</si>
  <si>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</si>
  <si>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</si>
  <si>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</si>
  <si>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</si>
  <si>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</si>
  <si>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</si>
  <si>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</si>
  <si>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</si>
  <si>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</si>
  <si>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</si>
  <si>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</si>
  <si>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</si>
  <si>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</si>
  <si>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</si>
  <si>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</si>
  <si>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</si>
  <si>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</si>
  <si>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</si>
  <si>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</si>
  <si>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</si>
  <si>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</si>
  <si>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</si>
  <si>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</si>
  <si>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</si>
  <si>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</si>
  <si>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</si>
  <si>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</si>
  <si>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</si>
  <si>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</si>
  <si>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</si>
  <si>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</si>
  <si>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</si>
  <si>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</si>
  <si>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</si>
  <si>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</si>
  <si>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</si>
  <si>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</si>
  <si>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</si>
  <si>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</si>
  <si>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</si>
  <si>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</si>
  <si>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</si>
  <si>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</si>
  <si>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</si>
  <si>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</si>
  <si>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</si>
  <si>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</si>
  <si>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</si>
  <si>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</si>
  <si>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</si>
  <si>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</si>
  <si>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</si>
  <si>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</si>
  <si>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</si>
  <si>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</si>
  <si>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</si>
  <si>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</si>
  <si>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</si>
  <si>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</si>
  <si>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</si>
  <si>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</si>
  <si>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</si>
  <si>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</si>
  <si>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</si>
  <si>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</si>
  <si>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</si>
  <si>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</si>
  <si>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</si>
  <si>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</si>
  <si>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</si>
  <si>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</si>
  <si>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</si>
  <si>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</si>
  <si>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</si>
  <si>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</si>
  <si>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</si>
  <si>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</si>
  <si>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</si>
  <si>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</si>
  <si>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</si>
  <si>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</si>
  <si>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</si>
  <si>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</si>
  <si>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</si>
  <si>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</si>
  <si>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</si>
  <si>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</si>
  <si>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</si>
  <si>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</si>
  <si>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</si>
  <si>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</si>
  <si>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</si>
  <si>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</si>
  <si>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</si>
  <si>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</si>
  <si>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</si>
  <si>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</si>
  <si>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</si>
  <si>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</si>
  <si>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</si>
  <si>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</si>
  <si>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</si>
  <si>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</si>
  <si>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</si>
  <si>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</si>
  <si>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</si>
  <si>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</si>
  <si>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</si>
  <si>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</si>
  <si>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</si>
  <si>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</si>
  <si>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</si>
  <si>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</si>
  <si>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</si>
  <si>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</si>
  <si>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</si>
  <si>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</si>
  <si>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</si>
  <si>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</si>
  <si>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</si>
  <si>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</si>
  <si>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</si>
  <si>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</si>
  <si>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</si>
  <si>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</si>
  <si>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</si>
  <si>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</si>
  <si>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</si>
  <si>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</si>
  <si>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</si>
  <si>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</si>
  <si>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</si>
  <si>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</si>
  <si>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</si>
  <si>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</si>
  <si>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</si>
  <si>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</si>
  <si>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</si>
  <si>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</si>
  <si>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</si>
  <si>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</si>
  <si>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</si>
  <si>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</si>
  <si>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</si>
  <si>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</si>
  <si>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</si>
  <si>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</si>
  <si>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</si>
  <si>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</si>
  <si>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</si>
  <si>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</si>
  <si>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</si>
  <si>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</si>
  <si>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</si>
  <si>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</si>
  <si>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</si>
  <si>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</si>
  <si>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</si>
  <si>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</si>
  <si>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</si>
  <si>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</si>
  <si>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</si>
  <si>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</si>
  <si>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</si>
  <si>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</si>
  <si>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</si>
  <si>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</si>
  <si>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</si>
  <si>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</si>
  <si>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</si>
  <si>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</si>
  <si>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</si>
  <si>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</si>
  <si>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</si>
  <si>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</si>
  <si>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</si>
  <si>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</si>
  <si>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</si>
  <si>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</si>
  <si>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</si>
  <si>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</si>
  <si>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</si>
  <si>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</si>
  <si>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</si>
  <si>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</si>
  <si>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</si>
  <si>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</si>
  <si>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</si>
  <si>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</si>
  <si>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</si>
  <si>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</si>
  <si>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</si>
  <si>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</si>
  <si>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</si>
  <si>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</si>
  <si>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</si>
  <si>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</si>
  <si>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</si>
  <si>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</si>
  <si>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</si>
  <si>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</si>
  <si>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</si>
  <si>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</si>
  <si>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</si>
  <si>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</si>
  <si>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</si>
  <si>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</si>
  <si>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</si>
  <si>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</si>
  <si>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</si>
  <si>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</si>
  <si>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</si>
  <si>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</si>
  <si>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</si>
  <si>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</si>
  <si>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</si>
  <si>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</si>
  <si>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</si>
  <si>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</si>
  <si>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</si>
  <si>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</si>
  <si>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</si>
  <si>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</si>
  <si>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</si>
  <si>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</si>
  <si>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</si>
  <si>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</si>
  <si>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</si>
  <si>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</si>
  <si>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</si>
  <si>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</si>
  <si>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</si>
  <si>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</si>
  <si>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</si>
  <si>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</si>
  <si>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</si>
  <si>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</si>
  <si>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</si>
  <si>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</si>
  <si>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</si>
  <si>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</si>
  <si>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</si>
  <si>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</si>
  <si>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</si>
  <si>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</si>
  <si>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</si>
  <si>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</si>
  <si>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</si>
  <si>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</si>
  <si>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</si>
  <si>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</si>
  <si>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</si>
  <si>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</si>
  <si>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</si>
  <si>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</si>
  <si>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</si>
  <si>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</si>
  <si>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</si>
  <si>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</si>
  <si>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</si>
  <si>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</si>
  <si>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</si>
  <si>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</si>
  <si>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</si>
  <si>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</si>
  <si>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</si>
  <si>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</si>
  <si>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</si>
  <si>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</si>
  <si>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</si>
  <si>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</si>
  <si>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</si>
  <si>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</si>
  <si>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</si>
  <si>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</si>
  <si>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</si>
  <si>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</si>
  <si>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</si>
  <si>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</si>
  <si>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</si>
  <si>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</si>
  <si>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</si>
  <si>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</si>
  <si>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</si>
  <si>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</si>
  <si>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</si>
  <si>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</si>
  <si>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</si>
  <si>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</si>
  <si>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</si>
  <si>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</si>
  <si>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</si>
  <si>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</si>
  <si>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</si>
  <si>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</si>
  <si>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</si>
  <si>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</si>
  <si>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</si>
  <si>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</si>
  <si>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</si>
  <si>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</si>
  <si>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</si>
  <si>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</si>
  <si>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</si>
  <si>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</si>
  <si>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</si>
  <si>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</si>
  <si>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</si>
  <si>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</si>
  <si>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</si>
  <si>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</si>
  <si>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</si>
  <si>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</si>
  <si>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</si>
  <si>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</si>
  <si>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</si>
  <si>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</si>
  <si>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</si>
  <si>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</si>
  <si>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</si>
  <si>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</si>
  <si>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</si>
  <si>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</si>
  <si>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</si>
  <si>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</si>
  <si>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</si>
  <si>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</si>
  <si>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</si>
  <si>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</si>
  <si>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</si>
  <si>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</si>
  <si>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</si>
  <si>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</si>
  <si>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</si>
  <si>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</si>
  <si>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</si>
  <si>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</si>
  <si>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</si>
  <si>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</si>
  <si>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</si>
  <si>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</si>
  <si>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</si>
  <si>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</si>
  <si>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</si>
  <si>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</si>
  <si>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</si>
  <si>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</si>
  <si>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</si>
  <si>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</si>
  <si>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</si>
  <si>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</si>
  <si>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</si>
  <si>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</si>
  <si>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</si>
  <si>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</si>
  <si>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</si>
  <si>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</si>
  <si>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</si>
  <si>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</si>
  <si>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</si>
  <si>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</si>
  <si>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</si>
  <si>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</si>
  <si>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</si>
  <si>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</si>
  <si>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</si>
  <si>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</si>
  <si>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</si>
  <si>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</si>
  <si>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</si>
  <si>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</si>
  <si>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</si>
  <si>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</si>
  <si>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</si>
  <si>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</si>
  <si>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</si>
  <si>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</si>
  <si>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</si>
  <si>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</si>
  <si>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</si>
  <si>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</si>
  <si>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</si>
  <si>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</si>
  <si>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</si>
  <si>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</si>
  <si>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</si>
  <si>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</si>
  <si>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</si>
  <si>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</si>
  <si>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</si>
  <si>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</si>
  <si>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</si>
  <si>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</si>
  <si>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</si>
  <si>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</si>
  <si>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</si>
  <si>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</si>
  <si>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</si>
  <si>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</si>
  <si>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</si>
  <si>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</si>
  <si>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</si>
  <si>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</si>
  <si>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</si>
  <si>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</si>
  <si>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</si>
  <si>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</si>
  <si>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</si>
  <si>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</si>
  <si>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</si>
  <si>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</si>
  <si>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</si>
  <si>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</si>
  <si>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</si>
  <si>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</si>
  <si>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</si>
  <si>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</si>
  <si>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</si>
  <si>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</si>
  <si>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</si>
  <si>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</si>
  <si>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</si>
  <si>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</si>
  <si>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</si>
  <si>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</si>
  <si>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</si>
  <si>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</si>
  <si>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</si>
  <si>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</si>
  <si>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</si>
  <si>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</si>
  <si>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</si>
  <si>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</si>
  <si>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</si>
  <si>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</si>
  <si>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</si>
  <si>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</si>
  <si>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</si>
  <si>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</si>
  <si>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</si>
  <si>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</si>
  <si>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</si>
  <si>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</si>
  <si>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</si>
  <si>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</si>
  <si>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</si>
  <si>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</si>
  <si>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</si>
  <si>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</si>
  <si>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</si>
  <si>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</si>
  <si>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</si>
  <si>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</si>
  <si>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</si>
  <si>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</si>
  <si>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</si>
  <si>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</si>
  <si>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</si>
  <si>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</si>
  <si>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</si>
  <si>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</si>
  <si>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</si>
  <si>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</si>
  <si>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</si>
  <si>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</si>
  <si>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</si>
  <si>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</si>
  <si>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</si>
  <si>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</si>
  <si>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</si>
  <si>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</si>
  <si>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</si>
  <si>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</si>
  <si>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</si>
  <si>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</si>
  <si>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</si>
  <si>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</si>
  <si>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</si>
  <si>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</si>
  <si>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</si>
  <si>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</si>
  <si>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</si>
  <si>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</si>
  <si>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</si>
  <si>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</si>
  <si>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</si>
  <si>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</si>
  <si>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</si>
  <si>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</si>
  <si>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</si>
  <si>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</si>
  <si>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</si>
  <si>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</si>
  <si>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</si>
  <si>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</si>
  <si>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</si>
  <si>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</si>
  <si>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</si>
  <si>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</si>
  <si>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</si>
  <si>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</si>
  <si>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</si>
  <si>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</si>
  <si>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</si>
  <si>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</si>
  <si>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</si>
  <si>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</si>
  <si>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</si>
  <si>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</si>
  <si>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</si>
  <si>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</si>
  <si>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</si>
  <si>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</si>
  <si>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</si>
  <si>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</si>
  <si>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</si>
  <si>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</si>
  <si>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</si>
  <si>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</si>
  <si>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</si>
  <si>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</si>
  <si>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</si>
  <si>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</si>
  <si>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</si>
  <si>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</si>
  <si>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</si>
  <si>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</si>
  <si>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</si>
  <si>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</si>
  <si>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</si>
  <si>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</si>
  <si>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</si>
  <si>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</si>
  <si>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</si>
  <si>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</si>
  <si>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</si>
  <si>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</si>
  <si>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</si>
  <si>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</si>
  <si>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</si>
  <si>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</si>
  <si>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</si>
  <si>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</si>
  <si>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</si>
  <si>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</si>
  <si>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</si>
  <si>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</si>
  <si>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</si>
  <si>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</si>
  <si>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</si>
  <si>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</si>
  <si>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</si>
  <si>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</si>
  <si>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</si>
  <si>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</si>
  <si>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</si>
  <si>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</si>
  <si>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</si>
  <si>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</si>
  <si>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</si>
  <si>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</si>
  <si>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</si>
  <si>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</si>
  <si>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</si>
  <si>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</si>
  <si>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</si>
  <si>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</si>
  <si>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</si>
  <si>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</si>
  <si>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</si>
  <si>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</si>
  <si>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</si>
  <si>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</si>
  <si>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</si>
  <si>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</si>
  <si>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</si>
  <si>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</si>
  <si>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</si>
  <si>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</si>
  <si>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</si>
  <si>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</si>
  <si>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</si>
  <si>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</si>
  <si>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</si>
  <si>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</si>
  <si>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</si>
  <si>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</si>
  <si>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</si>
  <si>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</si>
  <si>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</si>
  <si>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</si>
  <si>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</si>
  <si>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</si>
  <si>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</si>
  <si>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</si>
  <si>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</si>
  <si>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</si>
  <si>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</si>
  <si>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</si>
  <si>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</si>
  <si>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</si>
  <si>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</si>
  <si>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</si>
  <si>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</si>
  <si>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</si>
  <si>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</si>
  <si>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</si>
  <si>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</si>
  <si>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</si>
  <si>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</si>
  <si>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</si>
  <si>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</si>
  <si>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</si>
  <si>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</si>
  <si>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</si>
  <si>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</si>
  <si>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</si>
  <si>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</si>
  <si>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</si>
  <si>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</si>
  <si>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</si>
  <si>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</si>
  <si>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</si>
  <si>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</si>
  <si>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</si>
  <si>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</si>
  <si>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</si>
  <si>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</si>
  <si>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</si>
  <si>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</si>
  <si>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</si>
  <si>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</si>
  <si>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</si>
  <si>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</si>
  <si>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</si>
  <si>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</si>
  <si>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</si>
  <si>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</si>
  <si>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</si>
  <si>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</si>
  <si>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</si>
  <si>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</si>
  <si>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</si>
  <si>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</si>
  <si>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</si>
  <si>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</si>
  <si>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</si>
  <si>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</si>
  <si>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</si>
  <si>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</si>
  <si>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</si>
  <si>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</si>
  <si>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</si>
  <si>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</si>
  <si>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</si>
  <si>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</si>
  <si>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</si>
  <si>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</si>
  <si>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</si>
  <si>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</si>
  <si>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</si>
  <si>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</si>
  <si>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</si>
  <si>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</si>
  <si>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</si>
  <si>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</si>
  <si>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</si>
  <si>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</si>
  <si>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</si>
  <si>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</si>
  <si>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</si>
  <si>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</si>
  <si>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</si>
  <si>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</si>
  <si>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</si>
  <si>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</si>
  <si>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</si>
  <si>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</si>
  <si>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</si>
  <si>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</si>
  <si>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</si>
  <si>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</si>
  <si>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</si>
  <si>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</si>
  <si>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</si>
  <si>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</si>
  <si>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</si>
  <si>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</si>
  <si>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</si>
  <si>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</si>
  <si>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</si>
  <si>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</si>
  <si>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</si>
  <si>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</si>
  <si>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</si>
  <si>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</si>
  <si>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</si>
  <si>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</si>
  <si>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</si>
  <si>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</si>
  <si>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</si>
  <si>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</si>
  <si>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</si>
  <si>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</si>
  <si>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</si>
  <si>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</si>
  <si>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</si>
  <si>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</si>
  <si>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</si>
  <si>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</si>
  <si>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</si>
  <si>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</si>
  <si>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</si>
  <si>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</si>
  <si>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</si>
  <si>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</si>
  <si>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</si>
  <si>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</si>
  <si>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</si>
  <si>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</si>
  <si>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</si>
  <si>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</si>
  <si>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</si>
  <si>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</si>
  <si>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</si>
  <si>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</si>
  <si>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</si>
  <si>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</si>
  <si>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</si>
  <si>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</si>
  <si>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</si>
  <si>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</si>
  <si>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</si>
  <si>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</si>
  <si>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</si>
  <si>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</si>
  <si>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</si>
  <si>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</si>
  <si>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</si>
  <si>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</si>
  <si>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</si>
  <si>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</si>
  <si>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</si>
  <si>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</si>
  <si>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</si>
  <si>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</si>
  <si>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</si>
  <si>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</si>
  <si>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</si>
  <si>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</si>
  <si>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</si>
  <si>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</si>
  <si>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</si>
  <si>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</si>
  <si>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</si>
  <si>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</si>
  <si>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</si>
  <si>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</si>
  <si>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</si>
  <si>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</si>
  <si>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</si>
  <si>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</si>
  <si>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</si>
  <si>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</si>
  <si>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</si>
  <si>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</si>
  <si>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</si>
  <si>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</si>
  <si>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</si>
  <si>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</si>
  <si>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</si>
  <si>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</si>
  <si>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</si>
  <si>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</si>
  <si>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</si>
  <si>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</si>
  <si>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</si>
  <si>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</si>
  <si>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</si>
  <si>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</si>
  <si>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</si>
  <si>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</si>
  <si>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</si>
  <si>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</si>
  <si>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</si>
  <si>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</si>
  <si>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</si>
  <si>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</si>
  <si>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</si>
  <si>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</si>
  <si>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</si>
  <si>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</si>
  <si>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</si>
  <si>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</si>
  <si>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</si>
  <si>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</si>
  <si>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</si>
  <si>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</si>
  <si>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</si>
  <si>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</si>
  <si>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</si>
  <si>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</si>
  <si>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</si>
  <si>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</si>
  <si>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</si>
  <si>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</si>
  <si>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</si>
  <si>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</si>
  <si>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</si>
  <si>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</si>
  <si>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</si>
  <si>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</si>
  <si>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</si>
  <si>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</si>
  <si>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</si>
  <si>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</si>
  <si>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</si>
  <si>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</si>
  <si>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</si>
  <si>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</si>
  <si>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</si>
  <si>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</si>
  <si>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</si>
  <si>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</si>
  <si>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</si>
  <si>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</si>
  <si>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</si>
  <si>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</si>
  <si>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</si>
  <si>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</si>
  <si>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</si>
  <si>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</si>
  <si>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</si>
  <si>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</si>
  <si>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</si>
  <si>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</si>
  <si>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</si>
  <si>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</si>
  <si>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</si>
  <si>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</si>
  <si>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</si>
  <si>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</si>
  <si>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</si>
  <si>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</si>
  <si>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</si>
  <si>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</si>
  <si>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</si>
  <si>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</si>
  <si>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</si>
  <si>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</si>
  <si>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</si>
  <si>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</si>
  <si>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</si>
  <si>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</si>
  <si>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</si>
  <si>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</si>
  <si>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</si>
  <si>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</si>
  <si>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</si>
  <si>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</si>
  <si>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</si>
  <si>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</si>
  <si>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</si>
  <si>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</si>
  <si>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</si>
  <si>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</si>
  <si>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</si>
  <si>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</si>
  <si>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</si>
  <si>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</si>
  <si>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</si>
  <si>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</si>
  <si>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</si>
  <si>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</si>
  <si>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</si>
  <si>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</si>
  <si>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</si>
  <si>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</si>
  <si>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</si>
  <si>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</si>
  <si>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</si>
  <si>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</si>
  <si>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</si>
  <si>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</si>
  <si>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</si>
  <si>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</si>
  <si>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</si>
  <si>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</si>
  <si>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</si>
  <si>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</si>
  <si>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</si>
  <si>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</si>
  <si>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</si>
  <si>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</si>
  <si>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</si>
  <si>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</si>
  <si>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</si>
  <si>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</si>
  <si>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</si>
  <si>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</si>
  <si>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</si>
  <si>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</si>
  <si>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</si>
  <si>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</si>
  <si>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</si>
  <si>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</si>
  <si>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</si>
  <si>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</si>
  <si>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</si>
  <si>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</si>
  <si>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</si>
  <si>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</si>
  <si>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</si>
  <si>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</si>
  <si>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</si>
  <si>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</si>
  <si>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</si>
  <si>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</si>
  <si>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</si>
  <si>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</si>
  <si>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</si>
  <si>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</si>
  <si>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</si>
  <si>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</si>
  <si>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</si>
  <si>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</si>
  <si>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</si>
  <si>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</si>
  <si>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</si>
  <si>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</si>
  <si>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</si>
  <si>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</si>
  <si>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</si>
  <si>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</si>
  <si>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</si>
  <si>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</si>
  <si>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</si>
  <si>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</si>
  <si>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</si>
  <si>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</si>
  <si>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</si>
  <si>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</si>
  <si>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</si>
  <si>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</si>
  <si>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</si>
  <si>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</si>
  <si>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</si>
  <si>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</si>
  <si>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</si>
  <si>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</si>
  <si>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</si>
  <si>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</si>
  <si>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</si>
  <si>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</si>
  <si>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</si>
  <si>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</si>
  <si>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</si>
  <si>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</si>
  <si>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</si>
  <si>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</si>
  <si>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</si>
  <si>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</si>
  <si>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</si>
  <si>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</si>
  <si>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</si>
  <si>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</si>
  <si>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</si>
  <si>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</si>
  <si>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</si>
  <si>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</si>
  <si>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</si>
  <si>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</si>
  <si>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</si>
  <si>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</si>
  <si>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</si>
  <si>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</si>
  <si>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</si>
  <si>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</si>
  <si>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</si>
  <si>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</si>
  <si>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</si>
  <si>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</si>
  <si>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</si>
  <si>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</si>
  <si>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</si>
  <si>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</si>
  <si>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</si>
  <si>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</si>
  <si>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</si>
  <si>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</si>
  <si>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</si>
  <si>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</si>
  <si>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</si>
  <si>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</si>
  <si>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</si>
  <si>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</si>
  <si>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</si>
  <si>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</si>
  <si>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</si>
  <si>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</si>
  <si>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</si>
  <si>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</si>
  <si>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</si>
  <si>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</si>
  <si>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</si>
  <si>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</si>
  <si>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</si>
  <si>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</si>
  <si>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</si>
  <si>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</si>
  <si>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</si>
  <si>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</si>
  <si>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</si>
  <si>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</si>
  <si>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</si>
  <si>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</si>
  <si>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</si>
  <si>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</si>
  <si>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</si>
  <si>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</si>
  <si>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</si>
  <si>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</si>
  <si>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</si>
  <si>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</si>
  <si>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</si>
  <si>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</si>
  <si>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</si>
  <si>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</si>
  <si>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</si>
  <si>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</si>
  <si>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</si>
  <si>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</si>
  <si>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</si>
  <si>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</si>
  <si>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</si>
  <si>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</si>
  <si>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</si>
  <si>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</si>
  <si>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</si>
  <si>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</si>
  <si>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</si>
  <si>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</si>
  <si>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</si>
  <si>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</si>
  <si>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</si>
  <si>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</si>
  <si>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</si>
  <si>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</si>
  <si>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</si>
  <si>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</si>
  <si>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</si>
  <si>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</si>
  <si>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</si>
  <si>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</si>
  <si>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</si>
  <si>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</si>
  <si>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</si>
  <si>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</si>
  <si>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</si>
  <si>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</si>
  <si>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</si>
  <si>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</si>
  <si>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</si>
  <si>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</si>
  <si>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</si>
  <si>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</si>
  <si>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</si>
  <si>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</si>
  <si>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</si>
  <si>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</si>
  <si>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</si>
  <si>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</si>
  <si>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</si>
  <si>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</si>
  <si>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</si>
  <si>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</si>
  <si>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</si>
  <si>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</si>
  <si>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</si>
  <si>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</si>
  <si>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</si>
  <si>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</si>
  <si>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</si>
  <si>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</si>
  <si>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</si>
  <si>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</si>
  <si>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</si>
  <si>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</si>
  <si>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</si>
  <si>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</si>
  <si>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</si>
  <si>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</si>
  <si>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</si>
  <si>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</si>
  <si>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</si>
  <si>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</si>
  <si>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</si>
  <si>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</si>
  <si>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</si>
  <si>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</si>
  <si>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</si>
  <si>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</si>
  <si>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</si>
  <si>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</si>
  <si>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</si>
  <si>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</si>
  <si>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</si>
  <si>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</si>
  <si>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</si>
  <si>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</si>
  <si>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</si>
  <si>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</si>
  <si>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</si>
  <si>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</si>
  <si>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</si>
  <si>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</si>
  <si>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</si>
  <si>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</si>
  <si>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</si>
  <si>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</si>
  <si>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</si>
  <si>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</si>
  <si>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</si>
  <si>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</si>
  <si>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</si>
  <si>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</si>
  <si>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</si>
  <si>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</si>
  <si>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</si>
  <si>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</si>
  <si>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</si>
  <si>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</si>
  <si>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</si>
  <si>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</si>
  <si>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</si>
  <si>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</si>
  <si>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</si>
  <si>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</si>
  <si>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</si>
  <si>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</si>
  <si>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</si>
  <si>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</si>
  <si>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</si>
  <si>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</si>
  <si>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</si>
  <si>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</si>
  <si>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</si>
  <si>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</si>
  <si>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</si>
  <si>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</si>
  <si>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</si>
  <si>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</si>
  <si>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</si>
  <si>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</si>
  <si>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</si>
  <si>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</si>
  <si>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</si>
  <si>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</si>
  <si>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</si>
  <si>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</si>
  <si>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</si>
  <si>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</si>
  <si>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</si>
  <si>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</si>
  <si>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</si>
  <si>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</si>
  <si>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</si>
  <si>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</si>
  <si>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</si>
  <si>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</si>
  <si>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</si>
  <si>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</si>
  <si>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</si>
  <si>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</si>
  <si>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</si>
  <si>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</si>
  <si>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</si>
  <si>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</si>
  <si>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</si>
  <si>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</si>
  <si>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</si>
  <si>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</si>
  <si>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</si>
  <si>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</si>
  <si>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</si>
  <si>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</si>
  <si>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</si>
  <si>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</si>
  <si>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</si>
  <si>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</si>
  <si>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</si>
  <si>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</si>
  <si>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</si>
  <si>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</si>
  <si>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</si>
  <si>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</si>
  <si>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</si>
  <si>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</si>
  <si>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</si>
  <si>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</si>
  <si>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</si>
  <si>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</si>
  <si>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</si>
  <si>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</si>
  <si>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</si>
  <si>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</si>
  <si>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</si>
  <si>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</si>
  <si>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</si>
  <si>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</si>
  <si>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</si>
  <si>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</si>
  <si>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</si>
  <si>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</si>
  <si>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</si>
  <si>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</si>
  <si>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</si>
  <si>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</si>
  <si>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</si>
  <si>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</si>
  <si>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</si>
  <si>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</si>
  <si>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</si>
  <si>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</si>
  <si>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</si>
  <si>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</si>
  <si>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</si>
  <si>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</si>
  <si>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</si>
  <si>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</si>
  <si>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</si>
  <si>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</si>
  <si>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</si>
  <si>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</si>
  <si>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</si>
  <si>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</si>
  <si>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</si>
  <si>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</si>
  <si>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</si>
  <si>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</si>
  <si>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</si>
  <si>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</si>
  <si>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</si>
  <si>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</si>
  <si>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</si>
  <si>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</si>
  <si>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</si>
  <si>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</si>
  <si>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</si>
  <si>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</si>
  <si>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</si>
  <si>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</si>
  <si>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</si>
  <si>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</si>
  <si>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</si>
  <si>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</si>
  <si>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</si>
  <si>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</si>
  <si>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</si>
  <si>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</si>
  <si>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</si>
  <si>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</si>
  <si>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</si>
  <si>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</si>
  <si>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</si>
  <si>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</si>
  <si>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</si>
  <si>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</si>
  <si>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</si>
  <si>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</si>
  <si>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</si>
  <si>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</si>
  <si>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</si>
  <si>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</si>
  <si>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</si>
  <si>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</si>
  <si>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</si>
  <si>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</si>
  <si>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</si>
  <si>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</si>
  <si>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</si>
  <si>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</si>
  <si>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</si>
  <si>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</si>
  <si>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</si>
  <si>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</si>
  <si>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</si>
  <si>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</si>
  <si>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</si>
  <si>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</si>
  <si>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</si>
  <si>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</si>
  <si>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</si>
  <si>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</si>
  <si>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</si>
  <si>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</si>
  <si>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</si>
  <si>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</si>
  <si>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</si>
  <si>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</si>
  <si>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</si>
  <si>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</si>
  <si>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</si>
  <si>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</si>
  <si>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</si>
  <si>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</si>
  <si>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</si>
  <si>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</si>
  <si>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</si>
  <si>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</si>
  <si>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</si>
  <si>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</si>
  <si>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</si>
  <si>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</si>
  <si>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</si>
  <si>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</si>
  <si>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</si>
  <si>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</si>
  <si>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</si>
  <si>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</si>
  <si>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</si>
  <si>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</si>
  <si>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</si>
  <si>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</si>
  <si>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</si>
  <si>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</si>
  <si>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</si>
  <si>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</si>
  <si>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</si>
  <si>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</si>
  <si>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</si>
  <si>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</si>
  <si>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</si>
  <si>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</si>
  <si>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</si>
  <si>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</si>
  <si>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</si>
  <si>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</si>
  <si>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</si>
  <si>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</si>
  <si>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</si>
  <si>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</si>
  <si>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</si>
  <si>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</si>
  <si>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</si>
  <si>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</si>
  <si>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</si>
  <si>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</si>
  <si>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</si>
  <si>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</si>
  <si>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</si>
  <si>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</si>
  <si>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</si>
  <si>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</si>
  <si>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</si>
  <si>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</si>
  <si>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</si>
  <si>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</si>
  <si>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</si>
  <si>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</si>
  <si>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</si>
  <si>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</si>
  <si>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</si>
  <si>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</si>
  <si>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</si>
  <si>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</si>
  <si>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</si>
  <si>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</si>
  <si>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</si>
  <si>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</si>
  <si>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</si>
  <si>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</si>
  <si>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</si>
  <si>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</si>
  <si>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</si>
  <si>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</si>
  <si>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</si>
  <si>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</si>
  <si>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</si>
  <si>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</si>
  <si>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</si>
  <si>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</si>
  <si>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</si>
  <si>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</si>
  <si>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</si>
  <si>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</si>
  <si>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</si>
  <si>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</si>
  <si>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</si>
  <si>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</si>
  <si>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</si>
  <si>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</si>
  <si>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</si>
  <si>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</si>
  <si>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</si>
  <si>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</si>
  <si>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</si>
  <si>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</si>
  <si>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</si>
  <si>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</si>
  <si>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</si>
  <si>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</si>
  <si>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</si>
  <si>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</si>
  <si>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</si>
  <si>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</si>
  <si>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</si>
  <si>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</si>
  <si>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</si>
  <si>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</si>
  <si>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</si>
  <si>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</si>
  <si>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</si>
  <si>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</si>
  <si>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</si>
  <si>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</si>
  <si>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</si>
  <si>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</si>
  <si>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</si>
  <si>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</si>
  <si>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</si>
  <si>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</si>
  <si>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</si>
  <si>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</si>
  <si>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</si>
  <si>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</si>
  <si>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</si>
  <si>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</si>
  <si>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</si>
  <si>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</si>
  <si>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</si>
  <si>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</si>
  <si>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</si>
  <si>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</si>
  <si>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</si>
  <si>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</si>
  <si>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</si>
  <si>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</si>
  <si>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</si>
  <si>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</si>
  <si>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</si>
  <si>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</si>
  <si>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</si>
  <si>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</si>
  <si>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</si>
  <si>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</si>
  <si>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</si>
  <si>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</si>
  <si>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</si>
  <si>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</si>
  <si>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</si>
  <si>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</si>
  <si>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</si>
  <si>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</si>
  <si>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</si>
  <si>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</si>
  <si>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</si>
  <si>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</si>
  <si>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</si>
  <si>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</si>
  <si>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</si>
  <si>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</si>
  <si>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</si>
  <si>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</si>
  <si>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</si>
  <si>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</si>
  <si>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</si>
  <si>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</si>
  <si>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</si>
  <si>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</si>
  <si>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</si>
  <si>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</si>
  <si>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</si>
  <si>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</si>
  <si>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</si>
  <si>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</si>
  <si>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</si>
  <si>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</si>
  <si>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</si>
  <si>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</si>
  <si>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</si>
  <si>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</si>
  <si>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</si>
  <si>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</si>
  <si>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</si>
  <si>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</si>
  <si>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</si>
  <si>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</si>
  <si>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</si>
  <si>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</si>
  <si>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</si>
  <si>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</si>
  <si>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</si>
  <si>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</si>
  <si>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</si>
  <si>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</si>
  <si>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</si>
  <si>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</si>
  <si>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</si>
  <si>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</si>
  <si>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</si>
  <si>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</si>
  <si>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</si>
  <si>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</si>
  <si>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</si>
  <si>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</si>
  <si>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</si>
  <si>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</si>
  <si>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</si>
  <si>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</si>
  <si>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</si>
  <si>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</si>
  <si>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</si>
  <si>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</si>
  <si>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</si>
  <si>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</si>
  <si>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</si>
  <si>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</si>
  <si>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</si>
  <si>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</si>
  <si>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</si>
  <si>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</si>
  <si>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</si>
  <si>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</si>
  <si>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</si>
  <si>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</si>
  <si>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</si>
  <si>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</si>
  <si>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</si>
  <si>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</si>
  <si>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</si>
  <si>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</si>
  <si>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</si>
  <si>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</si>
  <si>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</si>
  <si>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</si>
  <si>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</si>
  <si>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</si>
  <si>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</si>
  <si>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</si>
  <si>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</si>
  <si>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</si>
  <si>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</si>
  <si>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</si>
  <si>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</si>
  <si>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</si>
  <si>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</si>
  <si>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</si>
  <si>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</si>
  <si>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</si>
  <si>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</si>
  <si>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</si>
  <si>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</si>
  <si>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</si>
  <si>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</si>
  <si>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</si>
  <si>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</si>
  <si>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</si>
  <si>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</si>
  <si>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</si>
  <si>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</si>
  <si>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</si>
  <si>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</si>
  <si>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</si>
  <si>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</si>
  <si>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</si>
  <si>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</si>
  <si>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</si>
  <si>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</si>
  <si>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</si>
  <si>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</si>
  <si>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</si>
  <si>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</si>
  <si>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</si>
  <si>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</si>
  <si>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</si>
  <si>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</si>
  <si>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</si>
  <si>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</si>
  <si>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</si>
  <si>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</si>
  <si>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</si>
  <si>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</si>
  <si>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</si>
  <si>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</si>
  <si>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</si>
  <si>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</si>
  <si>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</si>
  <si>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</si>
  <si>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</si>
  <si>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</si>
  <si>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</si>
  <si>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</si>
  <si>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</si>
  <si>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</si>
  <si>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</si>
  <si>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</si>
  <si>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</si>
  <si>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</si>
  <si>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</si>
  <si>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</si>
  <si>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</si>
  <si>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</si>
  <si>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</si>
  <si>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</si>
  <si>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</si>
  <si>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</si>
  <si>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</si>
  <si>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</si>
  <si>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</si>
  <si>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</si>
  <si>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</si>
  <si>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</si>
  <si>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</si>
  <si>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</si>
  <si>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</si>
  <si>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</si>
  <si>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</si>
  <si>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</si>
  <si>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</si>
  <si>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</si>
  <si>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</si>
  <si>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</si>
  <si>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</si>
  <si>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</si>
  <si>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</si>
  <si>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</si>
  <si>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</si>
  <si>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</si>
  <si>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</si>
  <si>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</si>
  <si>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</si>
  <si>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</si>
  <si>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</si>
  <si>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</si>
  <si>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</si>
  <si>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</si>
  <si>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</si>
  <si>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</si>
  <si>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</si>
  <si>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</si>
  <si>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</si>
  <si>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</si>
  <si>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</si>
  <si>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</si>
  <si>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</si>
  <si>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</si>
  <si>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</si>
  <si>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</si>
  <si>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</si>
  <si>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</si>
  <si>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</si>
  <si>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</si>
  <si>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</si>
  <si>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</si>
  <si>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</si>
  <si>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</si>
  <si>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</si>
  <si>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</si>
  <si>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</si>
  <si>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</si>
  <si>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</si>
  <si>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</si>
  <si>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</si>
  <si>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</si>
  <si>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</si>
  <si>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</si>
  <si>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</si>
  <si>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</si>
  <si>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</si>
  <si>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</si>
  <si>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</si>
  <si>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</si>
  <si>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</si>
  <si>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</si>
  <si>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</si>
  <si>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</si>
  <si>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</si>
  <si>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</si>
  <si>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</si>
  <si>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</si>
  <si>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</si>
  <si>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</si>
  <si>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</si>
  <si>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</si>
  <si>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</si>
  <si>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</si>
  <si>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</si>
  <si>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</si>
  <si>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</si>
  <si>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</si>
  <si>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</si>
  <si>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</si>
  <si>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</si>
  <si>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</si>
  <si>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</si>
  <si>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</si>
  <si>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</si>
  <si>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</si>
  <si>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</si>
  <si>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</si>
  <si>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</si>
  <si>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</si>
  <si>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</si>
  <si>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</si>
  <si>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</si>
  <si>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</si>
  <si>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</si>
  <si>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</si>
  <si>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</si>
  <si>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</si>
  <si>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</si>
  <si>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</si>
  <si>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</si>
  <si>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</si>
  <si>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</si>
  <si>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</si>
  <si>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</si>
  <si>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</si>
  <si>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</si>
  <si>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</si>
  <si>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</si>
  <si>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</si>
  <si>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</si>
  <si>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</si>
  <si>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</si>
  <si>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</si>
  <si>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</si>
  <si>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</si>
  <si>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</si>
  <si>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</si>
  <si>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</si>
  <si>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</si>
  <si>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</si>
  <si>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</si>
  <si>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</si>
  <si>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</si>
  <si>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</si>
  <si>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</si>
  <si>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</si>
  <si>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</si>
  <si>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</si>
  <si>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</si>
  <si>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</si>
  <si>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</si>
  <si>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</si>
  <si>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</si>
  <si>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</si>
  <si>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</si>
  <si>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</si>
  <si>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</si>
  <si>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</si>
  <si>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</si>
  <si>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</si>
  <si>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</si>
  <si>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</si>
  <si>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</si>
  <si>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</si>
  <si>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</si>
  <si>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</si>
  <si>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</si>
  <si>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</si>
  <si>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</si>
  <si>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</si>
  <si>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</si>
  <si>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</si>
  <si>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</si>
  <si>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</si>
  <si>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</si>
  <si>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</si>
  <si>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</si>
  <si>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</si>
  <si>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</si>
  <si>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</si>
  <si>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</si>
  <si>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</si>
  <si>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</si>
  <si>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</si>
  <si>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</si>
  <si>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</si>
  <si>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</si>
  <si>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</si>
  <si>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</si>
  <si>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</si>
  <si>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</si>
  <si>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</si>
  <si>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</si>
  <si>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</si>
  <si>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</si>
  <si>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</si>
  <si>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</si>
  <si>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</si>
  <si>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</si>
  <si>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</si>
  <si>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</si>
  <si>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</si>
  <si>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</si>
  <si>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</si>
  <si>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</si>
  <si>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</si>
  <si>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</si>
  <si>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</si>
  <si>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</si>
  <si>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</si>
  <si>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</si>
  <si>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</si>
  <si>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</si>
  <si>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</si>
  <si>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</si>
  <si>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</si>
  <si>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</si>
  <si>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</si>
  <si>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</si>
  <si>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</si>
  <si>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</si>
  <si>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</si>
  <si>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</si>
  <si>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</si>
  <si>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</si>
  <si>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</si>
  <si>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</si>
  <si>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</si>
  <si>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</si>
  <si>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</si>
  <si>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</si>
  <si>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</si>
  <si>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</si>
  <si>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</si>
  <si>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</si>
  <si>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</si>
  <si>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</si>
  <si>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</si>
  <si>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</si>
  <si>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</si>
  <si>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</si>
  <si>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</si>
  <si>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</si>
  <si>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</si>
  <si>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</si>
  <si>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</si>
  <si>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</si>
  <si>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</si>
  <si>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</si>
  <si>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</si>
  <si>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</si>
  <si>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</si>
  <si>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</si>
  <si>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</si>
  <si>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</si>
  <si>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</si>
  <si>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</si>
  <si>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</si>
  <si>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</si>
  <si>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</si>
  <si>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</si>
  <si>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</si>
  <si>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</si>
  <si>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</si>
  <si>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</si>
  <si>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</si>
  <si>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</si>
  <si>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</si>
  <si>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</si>
  <si>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</si>
  <si>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</si>
  <si>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</si>
  <si>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</si>
  <si>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</si>
  <si>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</si>
  <si>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</si>
  <si>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</si>
  <si>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</si>
  <si>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</si>
  <si>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</si>
  <si>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</si>
  <si>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</si>
  <si>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</si>
  <si>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</si>
  <si>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</si>
  <si>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</si>
  <si>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</si>
  <si>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</si>
  <si>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</si>
  <si>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</si>
  <si>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</si>
  <si>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</si>
  <si>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</si>
  <si>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</si>
  <si>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</si>
  <si>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</si>
  <si>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</si>
  <si>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</si>
  <si>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</si>
  <si>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</si>
  <si>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</si>
  <si>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</si>
  <si>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</si>
  <si>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</si>
  <si>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</si>
  <si>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</si>
  <si>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</si>
  <si>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</si>
  <si>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</si>
  <si>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</si>
  <si>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</si>
  <si>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</si>
  <si>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</si>
  <si>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</si>
  <si>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</si>
  <si>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</si>
  <si>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</si>
  <si>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</si>
  <si>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</si>
  <si>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</si>
  <si>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</si>
  <si>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</si>
  <si>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</si>
  <si>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</si>
  <si>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</si>
  <si>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</si>
  <si>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</si>
  <si>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</si>
  <si>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</si>
  <si>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</si>
  <si>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</si>
  <si>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</si>
  <si>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</si>
  <si>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</si>
  <si>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</si>
  <si>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</si>
  <si>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</si>
  <si>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</si>
  <si>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</si>
  <si>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</si>
  <si>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</si>
  <si>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</si>
  <si>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</si>
  <si>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</si>
  <si>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</si>
  <si>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</si>
  <si>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</si>
  <si>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</si>
  <si>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</si>
  <si>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</si>
  <si>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</si>
  <si>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</si>
  <si>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</si>
  <si>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</si>
  <si>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</si>
  <si>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</si>
  <si>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</si>
  <si>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</si>
  <si>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</si>
  <si>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</si>
  <si>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</si>
  <si>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</si>
  <si>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</si>
  <si>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</si>
  <si>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</si>
  <si>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</si>
  <si>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</si>
  <si>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</si>
  <si>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</si>
  <si>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</si>
  <si>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</si>
  <si>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</si>
  <si>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</si>
  <si>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</si>
  <si>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</si>
  <si>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</si>
  <si>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</si>
  <si>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</si>
  <si>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</si>
  <si>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</si>
  <si>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</si>
  <si>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</si>
  <si>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</si>
  <si>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</si>
  <si>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</si>
  <si>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</si>
  <si>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</si>
  <si>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</si>
  <si>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</si>
  <si>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</si>
  <si>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</si>
  <si>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</si>
  <si>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</si>
  <si>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</si>
  <si>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</si>
  <si>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</si>
  <si>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</si>
  <si>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</si>
  <si>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</si>
  <si>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</si>
  <si>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</si>
  <si>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</si>
  <si>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</si>
  <si>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</si>
  <si>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</si>
  <si>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</si>
  <si>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</si>
  <si>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</si>
  <si>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</si>
  <si>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</si>
  <si>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</si>
  <si>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</si>
  <si>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</si>
  <si>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</si>
  <si>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</si>
  <si>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</si>
  <si>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</si>
  <si>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</si>
  <si>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</si>
  <si>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</si>
  <si>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</si>
  <si>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</si>
  <si>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</si>
  <si>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</si>
  <si>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</si>
  <si>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</si>
  <si>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</si>
  <si>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</si>
  <si>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</si>
  <si>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</si>
  <si>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</si>
  <si>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</si>
  <si>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</si>
  <si>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</si>
  <si>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</si>
  <si>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</si>
  <si>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</si>
  <si>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</si>
  <si>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</si>
  <si>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</si>
  <si>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</si>
  <si>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</si>
  <si>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</si>
  <si>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</si>
  <si>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</si>
  <si>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</si>
  <si>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</si>
  <si>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</si>
  <si>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</si>
  <si>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</si>
  <si>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</si>
  <si>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</si>
  <si>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</si>
  <si>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</si>
  <si>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</si>
  <si>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</si>
  <si>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</si>
  <si>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</si>
  <si>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</si>
  <si>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</si>
  <si>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</si>
  <si>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</si>
  <si>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</si>
  <si>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</si>
  <si>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</si>
  <si>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</si>
  <si>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</si>
  <si>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</si>
  <si>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</si>
  <si>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</si>
  <si>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</si>
  <si>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</si>
  <si>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</si>
  <si>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</si>
  <si>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</si>
  <si>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</si>
  <si>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</si>
  <si>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</si>
  <si>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</si>
  <si>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</si>
  <si>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</si>
  <si>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</si>
  <si>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</si>
  <si>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</si>
  <si>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</si>
  <si>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</si>
  <si>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</si>
  <si>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</si>
  <si>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</si>
  <si>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</si>
  <si>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</si>
  <si>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</si>
  <si>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</si>
  <si>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</si>
  <si>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</si>
  <si>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</si>
  <si>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</si>
  <si>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</si>
  <si>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</si>
  <si>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</si>
  <si>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</si>
  <si>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</si>
  <si>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</si>
  <si>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</si>
  <si>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</si>
  <si>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</si>
  <si>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</si>
  <si>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</si>
  <si>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</si>
  <si>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</si>
  <si>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</si>
  <si>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</si>
  <si>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</si>
  <si>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</si>
  <si>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</si>
  <si>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</si>
  <si>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</si>
  <si>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</si>
  <si>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</si>
  <si>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</si>
  <si>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</si>
  <si>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</si>
  <si>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</si>
  <si>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</si>
  <si>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</si>
  <si>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</si>
  <si>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</si>
  <si>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</si>
  <si>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</si>
  <si>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</si>
  <si>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</si>
  <si>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</si>
  <si>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</si>
  <si>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</si>
  <si>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</si>
  <si>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</si>
  <si>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</si>
  <si>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</si>
  <si>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</si>
  <si>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</si>
  <si>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</si>
  <si>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</si>
  <si>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</si>
  <si>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</si>
  <si>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</si>
  <si>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</si>
  <si>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</si>
  <si>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</si>
  <si>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</si>
  <si>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</si>
  <si>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</si>
  <si>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</si>
  <si>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</si>
  <si>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</si>
  <si>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</si>
  <si>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</si>
  <si>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</si>
  <si>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</si>
  <si>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</si>
  <si>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</si>
  <si>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</si>
  <si>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</si>
  <si>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</si>
  <si>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</si>
  <si>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</si>
  <si>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</si>
  <si>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</si>
  <si>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</si>
  <si>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</si>
  <si>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</si>
  <si>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</si>
  <si>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</si>
  <si>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</si>
  <si>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</si>
  <si>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</si>
  <si>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</si>
  <si>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</si>
  <si>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</si>
  <si>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</si>
  <si>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</si>
  <si>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</si>
  <si>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</si>
  <si>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</si>
  <si>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</si>
  <si>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</si>
  <si>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</si>
  <si>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</si>
  <si>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</si>
  <si>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</si>
  <si>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</si>
  <si>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</si>
  <si>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</si>
  <si>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</si>
  <si>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</si>
  <si>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</si>
  <si>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</si>
  <si>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</si>
  <si>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</si>
  <si>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</si>
  <si>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</si>
  <si>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</si>
  <si>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</si>
  <si>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</si>
  <si>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</si>
  <si>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</si>
  <si>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</si>
  <si>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</si>
  <si>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</si>
  <si>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</si>
  <si>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</si>
  <si>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</si>
  <si>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</si>
  <si>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</si>
  <si>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</si>
  <si>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</si>
  <si>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</si>
  <si>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</si>
  <si>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</si>
  <si>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</si>
  <si>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</si>
  <si>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</si>
  <si>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</si>
  <si>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</si>
  <si>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</si>
  <si>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</si>
  <si>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</si>
  <si>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</si>
  <si>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</si>
  <si>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</si>
  <si>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</si>
  <si>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</si>
  <si>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</si>
  <si>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</si>
  <si>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</si>
  <si>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</si>
  <si>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</si>
  <si>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</si>
  <si>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</si>
  <si>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</si>
  <si>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</si>
  <si>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</si>
  <si>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</si>
  <si>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</si>
  <si>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</si>
  <si>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</si>
  <si>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</si>
  <si>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</si>
  <si>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</si>
  <si>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</si>
  <si>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</si>
  <si>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</si>
  <si>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</si>
  <si>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</si>
  <si>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</si>
  <si>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</si>
  <si>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</si>
  <si>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</si>
  <si>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</si>
  <si>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</si>
  <si>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</si>
  <si>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</si>
  <si>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</si>
  <si>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</si>
  <si>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</si>
  <si>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</si>
  <si>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</si>
  <si>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</si>
  <si>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</si>
  <si>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</si>
  <si>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</si>
  <si>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</si>
  <si>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</si>
  <si>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</si>
  <si>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</si>
  <si>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</si>
  <si>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</si>
  <si>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</si>
  <si>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</si>
  <si>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</si>
  <si>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</si>
  <si>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</si>
  <si>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</si>
  <si>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</si>
  <si>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</si>
  <si>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</si>
  <si>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</si>
  <si>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</si>
  <si>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</si>
  <si>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</si>
  <si>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</si>
  <si>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</si>
  <si>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</si>
  <si>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</si>
  <si>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</si>
  <si>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</si>
  <si>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</si>
  <si>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</si>
  <si>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</si>
  <si>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</si>
  <si>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</si>
  <si>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</si>
  <si>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</si>
  <si>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</si>
  <si>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</si>
  <si>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</si>
  <si>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</si>
  <si>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</si>
  <si>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</si>
  <si>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</si>
  <si>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</si>
  <si>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</si>
  <si>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</si>
  <si>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</si>
  <si>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</si>
  <si>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</si>
  <si>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</si>
  <si>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</si>
  <si>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</si>
  <si>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</si>
  <si>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</si>
  <si>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</si>
  <si>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</si>
  <si>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</si>
  <si>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</si>
  <si>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</si>
  <si>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</si>
  <si>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</si>
  <si>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</si>
  <si>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</si>
  <si>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</si>
  <si>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</si>
  <si>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</si>
  <si>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</si>
  <si>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</si>
  <si>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</si>
  <si>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</si>
  <si>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</si>
  <si>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</si>
  <si>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</si>
  <si>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</si>
  <si>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</si>
  <si>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</si>
  <si>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</si>
  <si>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</si>
  <si>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</si>
  <si>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</si>
  <si>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</si>
  <si>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</si>
  <si>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</si>
  <si>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</si>
  <si>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</si>
  <si>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</si>
  <si>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</si>
  <si>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</si>
  <si>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</si>
  <si>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</si>
  <si>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</si>
  <si>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</si>
  <si>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</si>
  <si>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</si>
  <si>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</si>
  <si>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</si>
  <si>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</si>
  <si>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</si>
  <si>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</si>
  <si>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</si>
  <si>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</si>
  <si>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</si>
  <si>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</si>
  <si>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</si>
  <si>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</si>
  <si>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</si>
  <si>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</si>
  <si>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</si>
  <si>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</si>
  <si>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</si>
  <si>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</si>
  <si>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</si>
  <si>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</si>
  <si>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</si>
  <si>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</si>
  <si>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</si>
  <si>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</si>
  <si>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</si>
  <si>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</si>
  <si>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</si>
  <si>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</si>
  <si>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</si>
  <si>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</si>
  <si>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</si>
  <si>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</si>
  <si>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</si>
  <si>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</si>
  <si>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</si>
  <si>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</si>
  <si>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</si>
  <si>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</si>
  <si>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</si>
  <si>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</si>
  <si>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</si>
  <si>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</si>
  <si>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</si>
  <si>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</si>
  <si>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</si>
  <si>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</si>
  <si>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</si>
  <si>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</si>
  <si>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</si>
  <si>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</si>
  <si>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</si>
  <si>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</si>
  <si>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</si>
  <si>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</si>
  <si>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</si>
  <si>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</si>
  <si>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</si>
  <si>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</si>
  <si>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</si>
  <si>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</si>
  <si>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</si>
  <si>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</si>
  <si>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</si>
  <si>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</si>
  <si>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</si>
  <si>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</si>
  <si>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</si>
  <si>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</si>
  <si>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</si>
  <si>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</si>
  <si>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</si>
  <si>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</si>
  <si>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</si>
  <si>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</si>
  <si>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</si>
  <si>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</si>
  <si>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</si>
  <si>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</si>
  <si>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</si>
  <si>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</si>
  <si>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</si>
  <si>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</si>
  <si>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</si>
  <si>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</si>
  <si>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</si>
  <si>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</si>
  <si>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</si>
  <si>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</si>
  <si>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</si>
  <si>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</si>
  <si>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</si>
  <si>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</si>
  <si>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</si>
  <si>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</si>
  <si>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</si>
  <si>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</si>
  <si>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</si>
  <si>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</si>
  <si>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</si>
  <si>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</si>
  <si>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</si>
  <si>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</si>
  <si>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</si>
  <si>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</si>
  <si>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</si>
  <si>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</si>
  <si>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</si>
  <si>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</si>
  <si>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</si>
  <si>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</si>
  <si>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</si>
  <si>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</si>
  <si>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</si>
  <si>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</si>
  <si>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</si>
  <si>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</si>
  <si>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</si>
  <si>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</si>
  <si>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</si>
  <si>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</si>
  <si>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</si>
  <si>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</si>
  <si>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</si>
  <si>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</si>
  <si>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</si>
  <si>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</si>
  <si>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</si>
  <si>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</si>
  <si>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</si>
  <si>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</si>
  <si>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</si>
  <si>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</si>
  <si>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</si>
  <si>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</si>
  <si>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</si>
  <si>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</si>
  <si>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</si>
  <si>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</si>
  <si>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</si>
  <si>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</si>
  <si>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</si>
  <si>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</si>
  <si>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</si>
  <si>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</si>
  <si>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</si>
  <si>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</si>
  <si>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</si>
  <si>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</si>
  <si>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</si>
  <si>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</si>
  <si>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</si>
  <si>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</si>
  <si>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</si>
  <si>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</si>
  <si>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</si>
  <si>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</si>
  <si>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</si>
  <si>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</si>
  <si>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</si>
  <si>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</si>
  <si>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</si>
  <si>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</si>
  <si>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</si>
  <si>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</si>
  <si>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</si>
  <si>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</si>
  <si>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</si>
  <si>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</si>
  <si>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</si>
  <si>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</si>
  <si>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</si>
  <si>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</si>
  <si>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</si>
  <si>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</si>
  <si>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</si>
  <si>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</si>
  <si>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</si>
  <si>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</si>
  <si>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</si>
  <si>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</si>
  <si>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</si>
  <si>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</si>
  <si>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</si>
  <si>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</si>
  <si>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</si>
  <si>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</si>
  <si>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</si>
  <si>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</si>
  <si>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</si>
  <si>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</si>
  <si>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</si>
  <si>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</si>
  <si>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</si>
  <si>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</si>
  <si>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</si>
  <si>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</si>
  <si>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</si>
  <si>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</si>
  <si>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</si>
  <si>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</si>
  <si>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</si>
  <si>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</si>
  <si>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</si>
  <si>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</si>
  <si>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</si>
  <si>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</si>
  <si>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</si>
  <si>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</si>
  <si>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</si>
  <si>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</si>
  <si>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</si>
  <si>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</si>
  <si>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</si>
  <si>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</si>
  <si>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</si>
  <si>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</si>
  <si>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</si>
  <si>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</si>
  <si>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</si>
  <si>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</si>
  <si>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</si>
  <si>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</si>
  <si>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</si>
  <si>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</si>
  <si>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</si>
  <si>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</si>
  <si>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</si>
  <si>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</si>
  <si>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</si>
  <si>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</si>
  <si>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</si>
  <si>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</si>
  <si>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</si>
  <si>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</si>
  <si>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</si>
  <si>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</si>
  <si>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</si>
  <si>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</si>
  <si>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</si>
  <si>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</si>
  <si>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</si>
  <si>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</si>
  <si>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</si>
  <si>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</si>
  <si>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</si>
  <si>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</si>
  <si>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</si>
  <si>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</si>
  <si>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</si>
  <si>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</si>
  <si>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</si>
  <si>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</si>
  <si>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</si>
  <si>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</si>
  <si>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</si>
  <si>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</si>
  <si>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</si>
  <si>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</si>
  <si>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</si>
  <si>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</si>
  <si>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</si>
  <si>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</si>
  <si>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</si>
  <si>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</si>
  <si>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</si>
  <si>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</si>
  <si>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</si>
  <si>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</si>
  <si>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</si>
  <si>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</si>
  <si>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</si>
  <si>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</si>
  <si>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</si>
  <si>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</si>
  <si>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</si>
  <si>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</si>
  <si>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</si>
  <si>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</si>
  <si>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</si>
  <si>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</si>
  <si>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</si>
  <si>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</si>
  <si>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</si>
  <si>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</si>
  <si>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</si>
  <si>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</si>
  <si>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</si>
  <si>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</si>
  <si>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</si>
  <si>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</si>
  <si>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</si>
  <si>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</si>
  <si>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</si>
  <si>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</si>
  <si>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</si>
  <si>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</si>
  <si>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</si>
  <si>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</si>
  <si>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</si>
  <si>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</si>
  <si>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</si>
  <si>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</si>
  <si>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</si>
  <si>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</si>
  <si>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</si>
  <si>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</si>
  <si>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</si>
  <si>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</si>
  <si>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</si>
  <si>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</si>
  <si>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</si>
  <si>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</si>
  <si>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</si>
  <si>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</si>
  <si>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</si>
  <si>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</si>
  <si>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</si>
  <si>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</si>
  <si>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</si>
  <si>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</si>
  <si>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</si>
  <si>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</si>
  <si>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</si>
  <si>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</si>
  <si>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</si>
  <si>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</si>
  <si>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</si>
  <si>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</si>
  <si>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</si>
  <si>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</si>
  <si>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</si>
  <si>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</si>
  <si>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</si>
  <si>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</si>
  <si>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</si>
  <si>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</si>
  <si>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</si>
  <si>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</si>
  <si>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</si>
  <si>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</si>
  <si>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</si>
  <si>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</si>
  <si>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</si>
  <si>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</si>
  <si>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</si>
  <si>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</si>
  <si>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</si>
  <si>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</si>
  <si>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</si>
  <si>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</si>
  <si>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</si>
  <si>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</si>
  <si>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</si>
  <si>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</si>
  <si>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</si>
  <si>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</si>
  <si>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</si>
  <si>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</si>
  <si>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</si>
  <si>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</si>
  <si>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</si>
  <si>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</si>
  <si>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</si>
  <si>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</si>
  <si>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</si>
  <si>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</si>
  <si>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</si>
  <si>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</si>
  <si>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</si>
  <si>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</si>
  <si>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</si>
  <si>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</si>
  <si>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</si>
  <si>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</si>
  <si>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</si>
  <si>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</si>
  <si>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</si>
  <si>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</si>
  <si>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</si>
  <si>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</si>
  <si>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</si>
  <si>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</si>
  <si>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</si>
  <si>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</si>
  <si>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</si>
  <si>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</si>
  <si>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</si>
  <si>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</si>
  <si>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</si>
  <si>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</si>
  <si>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</si>
  <si>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</si>
  <si>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</si>
  <si>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</si>
  <si>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</si>
  <si>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</si>
  <si>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</si>
  <si>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</si>
  <si>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</si>
  <si>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</si>
  <si>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</si>
  <si>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</si>
  <si>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</si>
  <si>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</si>
  <si>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</si>
  <si>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</si>
  <si>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</si>
  <si>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</si>
  <si>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</si>
  <si>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</si>
  <si>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</si>
  <si>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</si>
  <si>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</si>
  <si>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</si>
  <si>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</si>
  <si>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</si>
  <si>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</si>
  <si>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</si>
  <si>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</si>
  <si>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</si>
  <si>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</si>
  <si>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</si>
  <si>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</si>
  <si>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</si>
  <si>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</si>
  <si>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</si>
  <si>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</si>
  <si>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</si>
  <si>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</si>
  <si>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</si>
  <si>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</si>
  <si>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</si>
  <si>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</si>
  <si>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</si>
  <si>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</si>
  <si>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</si>
  <si>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</si>
  <si>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</si>
  <si>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</si>
  <si>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</si>
  <si>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</si>
  <si>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</si>
  <si>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</si>
  <si>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</si>
  <si>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</si>
  <si>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</si>
  <si>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</si>
  <si>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</si>
  <si>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</si>
  <si>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</si>
  <si>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</si>
  <si>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</si>
  <si>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</si>
  <si>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</si>
  <si>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</si>
  <si>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</si>
  <si>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</si>
  <si>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</si>
  <si>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</si>
  <si>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</si>
  <si>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</si>
  <si>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</si>
  <si>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</si>
  <si>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</si>
  <si>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</si>
  <si>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</si>
  <si>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</si>
  <si>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</si>
  <si>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</si>
  <si>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</si>
  <si>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</si>
  <si>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</si>
  <si>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</si>
  <si>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</si>
  <si>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</si>
  <si>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</si>
  <si>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</si>
  <si>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</si>
  <si>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</si>
  <si>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</si>
  <si>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</si>
  <si>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</si>
  <si>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</si>
  <si>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</si>
  <si>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</si>
  <si>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</si>
  <si>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</si>
  <si>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</si>
  <si>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</si>
  <si>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</si>
  <si>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</si>
  <si>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</si>
  <si>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</si>
  <si>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</si>
  <si>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</si>
  <si>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</si>
  <si>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</si>
  <si>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</si>
  <si>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</si>
  <si>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</si>
  <si>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</si>
  <si>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</si>
  <si>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</si>
  <si>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</si>
  <si>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</si>
  <si>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</si>
  <si>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</si>
  <si>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</si>
  <si>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</si>
  <si>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</si>
  <si>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</si>
  <si>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</si>
  <si>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</si>
  <si>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</si>
  <si>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</si>
  <si>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</si>
  <si>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</si>
  <si>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</si>
  <si>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</si>
  <si>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</si>
  <si>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</si>
  <si>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</si>
  <si>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</si>
  <si>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</si>
  <si>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</si>
  <si>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</si>
  <si>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</si>
  <si>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</si>
  <si>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</si>
  <si>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</si>
  <si>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</si>
  <si>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</si>
  <si>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</si>
  <si>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</si>
  <si>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</si>
  <si>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</si>
  <si>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</si>
  <si>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</si>
  <si>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</si>
  <si>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</si>
  <si>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</si>
  <si>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</si>
  <si>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</si>
  <si>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</si>
  <si>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</si>
  <si>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</si>
  <si>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</si>
  <si>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</si>
  <si>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</si>
  <si>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</si>
  <si>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</si>
  <si>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</si>
  <si>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</si>
  <si>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</si>
  <si>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</si>
  <si>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</si>
  <si>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</si>
  <si>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</si>
  <si>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</si>
  <si>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</si>
  <si>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</si>
  <si>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</si>
  <si>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</si>
  <si>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</si>
  <si>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</si>
  <si>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</si>
  <si>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</si>
  <si>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</si>
  <si>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</si>
  <si>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</si>
  <si>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</si>
  <si>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</si>
  <si>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</si>
  <si>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</si>
  <si>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</si>
  <si>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</si>
  <si>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</si>
  <si>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</si>
  <si>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</si>
  <si>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</si>
  <si>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</si>
  <si>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</si>
  <si>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</si>
  <si>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</si>
  <si>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</si>
  <si>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</si>
  <si>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</si>
  <si>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</si>
  <si>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</si>
  <si>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</si>
  <si>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</si>
  <si>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</si>
  <si>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</si>
  <si>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</si>
  <si>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</si>
  <si>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</si>
  <si>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</si>
  <si>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</si>
  <si>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</si>
  <si>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</si>
  <si>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</si>
  <si>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</si>
  <si>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</si>
  <si>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</si>
  <si>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</si>
  <si>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</si>
  <si>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</si>
  <si>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</si>
  <si>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</si>
  <si>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</si>
  <si>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</si>
  <si>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</si>
  <si>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</si>
  <si>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</si>
  <si>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</si>
  <si>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</si>
  <si>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</si>
  <si>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</si>
  <si>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</si>
  <si>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</si>
  <si>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</si>
  <si>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</si>
  <si>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</si>
  <si>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</si>
  <si>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</si>
  <si>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</si>
  <si>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</si>
  <si>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</si>
  <si>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</si>
  <si>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</si>
  <si>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</si>
  <si>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</si>
  <si>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</si>
  <si>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</si>
  <si>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</si>
  <si>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</si>
  <si>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</si>
  <si>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</si>
  <si>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</si>
  <si>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</si>
  <si>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</si>
  <si>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</si>
  <si>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</si>
  <si>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</si>
  <si>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</si>
  <si>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</si>
  <si>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</si>
  <si>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</si>
  <si>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</si>
  <si>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</si>
  <si>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</si>
  <si>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</si>
  <si>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</si>
  <si>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</si>
  <si>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</si>
  <si>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</si>
  <si>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</si>
  <si>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</si>
  <si>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</si>
  <si>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</si>
  <si>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</si>
  <si>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</si>
  <si>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</si>
  <si>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</si>
  <si>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</si>
  <si>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</si>
  <si>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</si>
  <si>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</si>
  <si>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</si>
  <si>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</si>
  <si>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</si>
  <si>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</si>
  <si>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</si>
  <si>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</si>
  <si>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</si>
  <si>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</si>
  <si>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</si>
  <si>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</si>
  <si>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</si>
  <si>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</si>
  <si>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</si>
  <si>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</si>
  <si>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</si>
  <si>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</si>
  <si>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</si>
  <si>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</si>
  <si>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</si>
  <si>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</si>
  <si>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</si>
  <si>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</si>
  <si>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</si>
  <si>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</si>
  <si>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</si>
  <si>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</si>
  <si>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</si>
  <si>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</si>
  <si>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</si>
  <si>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</si>
  <si>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</si>
  <si>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</si>
  <si>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</si>
  <si>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</si>
  <si>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</si>
  <si>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</si>
  <si>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</si>
  <si>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</si>
  <si>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</si>
  <si>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</si>
  <si>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</si>
  <si>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</si>
  <si>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</si>
  <si>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</si>
  <si>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</si>
  <si>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</si>
  <si>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</si>
  <si>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</si>
  <si>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</si>
  <si>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</si>
  <si>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</si>
  <si>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</si>
  <si>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</si>
  <si>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</si>
  <si>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</si>
  <si>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</si>
  <si>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</si>
  <si>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</si>
  <si>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</si>
  <si>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</si>
  <si>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</si>
  <si>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</si>
  <si>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</si>
  <si>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</si>
  <si>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</si>
  <si>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</si>
  <si>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</si>
  <si>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</si>
  <si>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</si>
  <si>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</si>
  <si>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</si>
  <si>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</si>
  <si>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</si>
  <si>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</si>
  <si>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</si>
  <si>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</si>
  <si>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</si>
  <si>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</si>
  <si>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</si>
  <si>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</si>
  <si>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</si>
  <si>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</si>
  <si>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</si>
  <si>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</si>
  <si>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</si>
  <si>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</si>
  <si>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</si>
  <si>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</si>
  <si>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</si>
  <si>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</si>
  <si>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</si>
  <si>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</si>
  <si>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</si>
  <si>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</si>
  <si>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</si>
  <si>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</si>
  <si>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</si>
  <si>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</si>
  <si>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</si>
  <si>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</si>
  <si>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</si>
  <si>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</si>
  <si>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</si>
  <si>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</si>
  <si>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</si>
  <si>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</si>
  <si>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</si>
  <si>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</si>
  <si>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</si>
  <si>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</si>
  <si>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</si>
  <si>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</si>
  <si>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</si>
  <si>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</si>
  <si>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</si>
  <si>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</si>
  <si>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</si>
  <si>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</si>
  <si>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</si>
  <si>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</si>
  <si>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</si>
  <si>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</si>
  <si>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</si>
  <si>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</si>
  <si>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</si>
  <si>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</si>
  <si>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</si>
  <si>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</si>
  <si>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</si>
  <si>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</si>
  <si>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</si>
  <si>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</si>
  <si>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</si>
  <si>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</si>
  <si>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</si>
  <si>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</si>
  <si>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</si>
  <si>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</si>
  <si>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</si>
  <si>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</si>
  <si>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</si>
  <si>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</si>
  <si>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</si>
  <si>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</si>
  <si>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</si>
  <si>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</si>
  <si>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</si>
  <si>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</si>
  <si>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</si>
  <si>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</si>
  <si>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</si>
  <si>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</si>
  <si>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</si>
  <si>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</si>
  <si>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</si>
  <si>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</si>
  <si>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</si>
  <si>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</si>
  <si>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</si>
  <si>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</si>
  <si>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</si>
  <si>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</si>
  <si>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</si>
  <si>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</si>
  <si>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</si>
  <si>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</si>
  <si>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</si>
  <si>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</si>
  <si>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</si>
  <si>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</si>
  <si>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</si>
  <si>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</si>
  <si>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</si>
  <si>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</si>
  <si>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</si>
  <si>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</si>
  <si>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</si>
  <si>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</si>
  <si>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</si>
  <si>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</si>
  <si>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</si>
  <si>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</si>
  <si>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</si>
  <si>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</si>
  <si>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</si>
  <si>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</si>
  <si>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</si>
  <si>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</si>
  <si>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</si>
  <si>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</si>
  <si>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</si>
  <si>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</si>
  <si>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</si>
  <si>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</si>
  <si>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</si>
  <si>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</si>
  <si>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</si>
  <si>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</si>
  <si>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</si>
  <si>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</si>
  <si>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</si>
  <si>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</si>
  <si>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</si>
  <si>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</si>
  <si>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</si>
  <si>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</si>
  <si>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</si>
  <si>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</si>
  <si>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</si>
  <si>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</si>
  <si>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</si>
  <si>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</si>
  <si>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</si>
  <si>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</si>
  <si>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</si>
  <si>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</si>
  <si>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</si>
  <si>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</si>
  <si>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</si>
  <si>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</si>
  <si>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</si>
  <si>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</si>
  <si>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</si>
  <si>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</si>
  <si>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</si>
  <si>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</si>
  <si>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</si>
  <si>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</si>
  <si>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</si>
  <si>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</si>
  <si>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</si>
  <si>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</si>
  <si>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</si>
  <si>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</si>
  <si>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</si>
  <si>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</si>
  <si>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</si>
  <si>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</si>
  <si>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</si>
  <si>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</si>
  <si>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</si>
  <si>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</si>
  <si>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</si>
  <si>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</si>
  <si>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</si>
  <si>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</si>
  <si>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</si>
  <si>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</si>
  <si>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</si>
  <si>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</si>
  <si>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</si>
  <si>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</si>
  <si>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</si>
  <si>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</si>
  <si>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</si>
  <si>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</si>
  <si>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</si>
  <si>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</si>
  <si>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</si>
  <si>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</si>
  <si>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</si>
  <si>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</si>
  <si>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</si>
  <si>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</si>
  <si>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</si>
  <si>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</si>
  <si>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</si>
  <si>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</si>
  <si>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</si>
  <si>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</si>
  <si>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</si>
  <si>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</si>
  <si>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</si>
  <si>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</si>
  <si>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</si>
  <si>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</si>
  <si>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</si>
  <si>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</si>
  <si>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</si>
  <si>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</si>
  <si>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</si>
  <si>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</si>
  <si>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</si>
  <si>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</si>
  <si>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</si>
  <si>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</si>
  <si>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</si>
  <si>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</si>
  <si>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</si>
  <si>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</si>
  <si>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</si>
  <si>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</si>
  <si>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</si>
  <si>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</si>
  <si>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</si>
  <si>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</si>
  <si>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</si>
  <si>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</si>
  <si>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</si>
  <si>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</si>
  <si>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</si>
  <si>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</si>
  <si>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</si>
  <si>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</si>
  <si>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</si>
  <si>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</si>
  <si>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</si>
  <si>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</si>
  <si>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</si>
  <si>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</si>
  <si>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</si>
  <si>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</si>
  <si>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</si>
  <si>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</si>
  <si>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</si>
  <si>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</si>
  <si>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</si>
  <si>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</si>
  <si>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</si>
  <si>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</si>
  <si>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</si>
  <si>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</si>
  <si>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</si>
  <si>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</si>
  <si>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</si>
  <si>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</si>
  <si>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</si>
  <si>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</si>
  <si>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</si>
  <si>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</si>
  <si>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</si>
  <si>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</si>
  <si>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</si>
  <si>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</si>
  <si>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</si>
  <si>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</si>
  <si>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</si>
  <si>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</si>
  <si>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</si>
  <si>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</si>
  <si>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</si>
  <si>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</si>
  <si>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</si>
  <si>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</si>
  <si>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</si>
  <si>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</si>
  <si>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</si>
  <si>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</si>
  <si>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</si>
  <si>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</si>
  <si>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</si>
  <si>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</si>
  <si>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</si>
  <si>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</si>
  <si>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</si>
  <si>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</si>
  <si>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</si>
  <si>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</si>
  <si>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</si>
  <si>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</si>
  <si>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</si>
  <si>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</si>
  <si>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</si>
  <si>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</si>
  <si>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</si>
  <si>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</si>
  <si>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</si>
  <si>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</si>
  <si>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</si>
  <si>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</si>
  <si>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</si>
  <si>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</si>
  <si>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</si>
  <si>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</si>
  <si>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</si>
  <si>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</si>
  <si>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</si>
  <si>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</si>
  <si>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</si>
  <si>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</si>
  <si>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</si>
  <si>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</si>
  <si>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</si>
  <si>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</si>
  <si>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</si>
  <si>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</si>
  <si>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</si>
  <si>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</si>
  <si>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</si>
  <si>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</si>
  <si>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</si>
  <si>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</si>
  <si>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</si>
  <si>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</si>
  <si>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</si>
  <si>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</si>
  <si>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</si>
  <si>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</si>
  <si>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</si>
  <si>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</si>
  <si>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</si>
  <si>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</si>
  <si>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</si>
  <si>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</si>
  <si>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</si>
  <si>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</si>
  <si>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</si>
  <si>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</si>
  <si>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</si>
  <si>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</si>
  <si>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</si>
  <si>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</si>
  <si>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</si>
  <si>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</si>
  <si>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</si>
  <si>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</si>
  <si>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</si>
  <si>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</si>
  <si>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</si>
  <si>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</si>
  <si>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</si>
  <si>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</si>
  <si>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</si>
  <si>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</si>
  <si>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</si>
  <si>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</si>
  <si>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</si>
  <si>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</si>
  <si>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</si>
  <si>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</si>
  <si>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</si>
  <si>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</si>
  <si>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</si>
  <si>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</si>
  <si>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</si>
  <si>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</si>
  <si>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</si>
  <si>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</si>
  <si>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</si>
  <si>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</si>
  <si>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</si>
  <si>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</si>
  <si>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</si>
  <si>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</si>
  <si>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</si>
  <si>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</si>
  <si>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</si>
  <si>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</si>
  <si>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</si>
  <si>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</si>
  <si>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</si>
  <si>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</si>
  <si>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</si>
  <si>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</si>
  <si>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</si>
  <si>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</si>
  <si>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</si>
  <si>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</si>
  <si>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</si>
  <si>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</si>
  <si>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</si>
  <si>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</si>
  <si>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</si>
  <si>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</si>
  <si>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</si>
  <si>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</si>
  <si>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</si>
  <si>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</si>
  <si>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</si>
  <si>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</si>
  <si>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</si>
  <si>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</si>
  <si>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</si>
  <si>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</si>
  <si>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</si>
  <si>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</si>
  <si>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</si>
  <si>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</si>
  <si>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</si>
  <si>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</si>
  <si>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</si>
  <si>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</si>
  <si>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</si>
  <si>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</si>
  <si>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</si>
  <si>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</si>
  <si>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</si>
  <si>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</si>
  <si>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</si>
  <si>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</si>
  <si>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</si>
  <si>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</si>
  <si>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</si>
  <si>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</si>
  <si>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</si>
  <si>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</si>
  <si>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</si>
  <si>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</si>
  <si>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</si>
  <si>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</si>
  <si>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</si>
  <si>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</si>
  <si>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</si>
  <si>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</si>
  <si>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</si>
  <si>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</si>
  <si>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</si>
  <si>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</si>
  <si>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</si>
  <si>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</si>
  <si>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</si>
  <si>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</si>
  <si>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</si>
  <si>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</si>
  <si>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</si>
  <si>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</si>
  <si>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</si>
  <si>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</si>
  <si>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</si>
  <si>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</si>
  <si>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</si>
  <si>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</si>
  <si>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</si>
  <si>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</si>
  <si>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</si>
  <si>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</si>
  <si>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</si>
  <si>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</si>
  <si>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</si>
  <si>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</si>
  <si>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</si>
  <si>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</si>
  <si>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</si>
  <si>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</si>
  <si>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</si>
  <si>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</si>
  <si>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</si>
  <si>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</si>
  <si>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</si>
  <si>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</si>
  <si>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</si>
  <si>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</si>
  <si>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</si>
  <si>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</si>
  <si>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</si>
  <si>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</si>
  <si>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</si>
  <si>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</si>
  <si>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</si>
  <si>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</si>
  <si>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</si>
  <si>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</si>
  <si>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</si>
  <si>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</si>
  <si>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</si>
  <si>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</si>
  <si>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</si>
  <si>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</si>
  <si>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</si>
  <si>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</si>
  <si>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</si>
  <si>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</si>
  <si>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</si>
  <si>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</si>
  <si>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</si>
  <si>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</si>
  <si>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</si>
  <si>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</si>
  <si>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</si>
  <si>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</si>
  <si>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</si>
  <si>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</si>
  <si>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</si>
  <si>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</si>
  <si>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</si>
  <si>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</si>
  <si>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</si>
  <si>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</si>
  <si>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</si>
  <si>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</si>
  <si>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</si>
  <si>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</si>
  <si>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</si>
  <si>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</si>
  <si>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</si>
  <si>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</si>
  <si>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</si>
  <si>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</si>
  <si>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</si>
  <si>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</si>
  <si>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</si>
  <si>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</si>
  <si>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</si>
  <si>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</si>
  <si>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</si>
  <si>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</si>
  <si>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</si>
  <si>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</si>
  <si>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</si>
  <si>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</si>
  <si>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</si>
  <si>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</si>
  <si>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</si>
  <si>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</si>
  <si>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</si>
  <si>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</si>
  <si>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</si>
  <si>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</si>
  <si>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</si>
  <si>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</si>
  <si>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</si>
  <si>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</si>
  <si>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</si>
  <si>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</si>
  <si>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</si>
  <si>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</si>
  <si>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</si>
  <si>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</si>
  <si>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</si>
  <si>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</si>
  <si>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</si>
  <si>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</si>
  <si>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</si>
  <si>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</si>
  <si>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</si>
  <si>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</si>
  <si>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</si>
  <si>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</si>
  <si>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</si>
  <si>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</si>
  <si>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</si>
  <si>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</si>
  <si>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</si>
  <si>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</si>
  <si>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</si>
  <si>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</si>
  <si>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</si>
  <si>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</si>
  <si>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</si>
  <si>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</si>
  <si>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</si>
  <si>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</si>
  <si>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</si>
  <si>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</si>
  <si>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</si>
  <si>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</si>
  <si>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</si>
  <si>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</si>
  <si>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</si>
  <si>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</si>
  <si>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</si>
  <si>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</si>
  <si>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</si>
  <si>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</si>
  <si>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</si>
  <si>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</si>
  <si>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</si>
  <si>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</si>
  <si>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</si>
  <si>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</si>
  <si>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</si>
  <si>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</si>
  <si>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</si>
  <si>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</si>
  <si>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</si>
  <si>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</si>
  <si>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</si>
  <si>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</si>
  <si>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</si>
  <si>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</si>
  <si>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</si>
  <si>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</si>
  <si>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</si>
  <si>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</si>
  <si>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</si>
  <si>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</si>
  <si>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</si>
  <si>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</si>
  <si>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</si>
  <si>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</si>
  <si>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</si>
  <si>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</si>
  <si>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</si>
  <si>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</si>
  <si>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</si>
  <si>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</si>
  <si>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</si>
  <si>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</si>
  <si>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</si>
  <si>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</si>
  <si>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</si>
  <si>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</si>
  <si>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</si>
  <si>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</si>
  <si>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</si>
  <si>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</si>
  <si>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</si>
  <si>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</si>
  <si>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</si>
  <si>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</si>
  <si>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</si>
  <si>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</si>
  <si>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</si>
  <si>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</si>
  <si>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</si>
  <si>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</si>
  <si>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</si>
  <si>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</si>
  <si>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</si>
  <si>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</si>
  <si>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</si>
  <si>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</si>
  <si>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</si>
  <si>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</si>
  <si>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</si>
  <si>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</si>
  <si>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</si>
  <si>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</si>
  <si>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</si>
  <si>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</si>
  <si>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</si>
  <si>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</si>
  <si>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</si>
  <si>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</si>
  <si>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</si>
  <si>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</si>
  <si>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</si>
  <si>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</si>
  <si>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</si>
  <si>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</si>
  <si>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</si>
  <si>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</si>
  <si>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</si>
  <si>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</si>
  <si>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</si>
  <si>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</si>
  <si>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</si>
  <si>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</si>
  <si>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</si>
  <si>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</si>
  <si>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</si>
  <si>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</si>
  <si>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</si>
  <si>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</si>
  <si>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</si>
  <si>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</si>
  <si>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</si>
  <si>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</si>
  <si>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</si>
  <si>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</si>
  <si>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</si>
  <si>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</si>
  <si>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</si>
  <si>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</si>
  <si>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</si>
  <si>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</si>
  <si>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</si>
  <si>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</si>
  <si>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</si>
  <si>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</si>
  <si>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</si>
  <si>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</si>
  <si>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</si>
  <si>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</si>
  <si>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</si>
  <si>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</si>
  <si>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</si>
  <si>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</si>
  <si>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</si>
  <si>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</si>
  <si>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</si>
  <si>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</si>
  <si>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</si>
  <si>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</si>
  <si>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</si>
  <si>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</si>
  <si>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</si>
  <si>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</si>
  <si>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</si>
  <si>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</si>
  <si>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</si>
  <si>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</si>
  <si>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</si>
  <si>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</si>
  <si>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</si>
  <si>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</si>
  <si>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</si>
  <si>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</si>
  <si>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</si>
  <si>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</si>
  <si>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</si>
  <si>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</si>
  <si>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</si>
  <si>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</si>
  <si>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</si>
  <si>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</si>
  <si>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</si>
  <si>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</si>
  <si>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</si>
  <si>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</si>
  <si>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</si>
  <si>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</si>
  <si>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</si>
  <si>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</si>
  <si>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</si>
  <si>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</si>
  <si>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</si>
  <si>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</si>
  <si>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</si>
  <si>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</si>
  <si>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</si>
  <si>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</si>
  <si>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</si>
  <si>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</si>
  <si>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</si>
  <si>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</si>
  <si>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</si>
  <si>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</si>
  <si>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</si>
  <si>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</si>
  <si>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</si>
  <si>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</si>
  <si>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</si>
  <si>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</si>
  <si>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</si>
  <si>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</si>
  <si>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</si>
  <si>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</si>
  <si>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</si>
  <si>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</si>
  <si>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</si>
  <si>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</si>
  <si>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</si>
  <si>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</si>
  <si>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</si>
  <si>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</si>
  <si>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</si>
  <si>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</si>
  <si>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</si>
  <si>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</si>
  <si>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</si>
  <si>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</si>
  <si>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</si>
  <si>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</si>
  <si>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</si>
  <si>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</si>
  <si>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</si>
  <si>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</si>
  <si>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</si>
  <si>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</si>
  <si>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</si>
  <si>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</si>
  <si>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</si>
  <si>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</si>
  <si>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</si>
  <si>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</si>
  <si>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</si>
  <si>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</si>
  <si>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</si>
  <si>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</si>
  <si>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</si>
  <si>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</si>
  <si>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</si>
  <si>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</si>
  <si>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</si>
  <si>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</si>
  <si>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</si>
  <si>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</si>
  <si>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</si>
  <si>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</si>
  <si>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</si>
  <si>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</si>
  <si>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</si>
  <si>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</si>
  <si>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</si>
  <si>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</si>
  <si>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</si>
  <si>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</si>
  <si>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</si>
  <si>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</si>
  <si>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</si>
  <si>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</si>
  <si>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</si>
  <si>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</si>
  <si>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</si>
  <si>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</si>
  <si>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</si>
  <si>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</si>
  <si>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</si>
  <si>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</si>
  <si>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</si>
  <si>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</si>
  <si>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</si>
  <si>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</si>
  <si>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</si>
  <si>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</si>
  <si>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</si>
  <si>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</si>
  <si>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</si>
  <si>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</si>
  <si>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</si>
  <si>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</si>
  <si>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</si>
  <si>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</si>
  <si>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</si>
  <si>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</si>
  <si>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</si>
  <si>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</si>
  <si>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</si>
  <si>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</si>
  <si>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</si>
  <si>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</si>
  <si>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</si>
  <si>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</si>
  <si>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</si>
  <si>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</si>
  <si>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</si>
  <si>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</si>
  <si>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</si>
  <si>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</si>
  <si>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</si>
  <si>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</si>
  <si>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</si>
  <si>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</si>
  <si>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</si>
  <si>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</si>
  <si>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</si>
  <si>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</si>
  <si>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</si>
  <si>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</si>
  <si>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</si>
  <si>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</si>
  <si>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</si>
  <si>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</si>
  <si>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</si>
  <si>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</si>
  <si>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</si>
  <si>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</si>
  <si>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</si>
  <si>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</si>
  <si>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</si>
  <si>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</si>
  <si>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</si>
  <si>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</si>
  <si>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</si>
  <si>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</si>
  <si>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</si>
  <si>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</si>
  <si>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</si>
  <si>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</si>
  <si>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</si>
  <si>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</si>
  <si>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</si>
  <si>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</si>
  <si>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</si>
  <si>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</si>
  <si>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</si>
  <si>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</si>
  <si>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</si>
  <si>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</si>
  <si>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</si>
  <si>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</si>
  <si>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</si>
  <si>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</si>
  <si>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</si>
  <si>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</si>
  <si>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</si>
  <si>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</si>
  <si>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</si>
  <si>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</si>
  <si>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</si>
  <si>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</si>
  <si>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</si>
  <si>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</si>
  <si>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</si>
  <si>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</si>
  <si>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</si>
  <si>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</si>
  <si>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</si>
  <si>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</si>
  <si>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</si>
  <si>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</si>
  <si>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</si>
  <si>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</si>
  <si>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</si>
  <si>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</si>
  <si>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</si>
  <si>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</si>
  <si>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</si>
  <si>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</si>
  <si>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</si>
  <si>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</si>
  <si>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</si>
  <si>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</si>
  <si>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</si>
  <si>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</si>
  <si>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</si>
  <si>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</si>
  <si>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</si>
  <si>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</si>
  <si>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</si>
  <si>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</si>
  <si>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</si>
  <si>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</si>
  <si>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</si>
  <si>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</si>
  <si>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</si>
  <si>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</si>
  <si>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</si>
  <si>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</si>
  <si>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</si>
  <si>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</si>
  <si>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</si>
  <si>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</si>
  <si>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</si>
  <si>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</si>
  <si>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</si>
  <si>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</si>
  <si>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</si>
  <si>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</si>
  <si>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</si>
  <si>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</si>
  <si>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</si>
  <si>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</si>
  <si>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</si>
  <si>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</si>
  <si>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</si>
  <si>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</si>
  <si>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</si>
  <si>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</si>
  <si>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</si>
  <si>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</si>
  <si>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</si>
  <si>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</si>
  <si>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</si>
  <si>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</si>
  <si>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</si>
  <si>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</si>
  <si>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</si>
  <si>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</si>
  <si>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</si>
  <si>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</si>
  <si>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</si>
  <si>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</si>
  <si>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</si>
  <si>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</si>
  <si>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</si>
  <si>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</si>
  <si>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</si>
  <si>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</si>
  <si>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</si>
  <si>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</si>
  <si>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</si>
  <si>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</si>
  <si>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</si>
  <si>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</si>
  <si>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</si>
  <si>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</si>
  <si>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</si>
  <si>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</si>
  <si>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</si>
  <si>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</si>
  <si>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</si>
  <si>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</si>
  <si>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</si>
  <si>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</si>
  <si>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</si>
  <si>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</si>
  <si>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</si>
  <si>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</si>
  <si>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</si>
  <si>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</si>
  <si>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</si>
  <si>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</si>
  <si>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</si>
  <si>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</si>
  <si>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</si>
  <si>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</si>
  <si>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</si>
  <si>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</si>
  <si>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</si>
  <si>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</si>
  <si>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</si>
  <si>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</si>
  <si>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</si>
  <si>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</si>
  <si>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</si>
  <si>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</si>
  <si>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</si>
  <si>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</si>
  <si>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</si>
  <si>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</si>
  <si>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</si>
  <si>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</si>
  <si>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</si>
  <si>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</si>
  <si>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</si>
  <si>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</si>
  <si>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</si>
  <si>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</si>
  <si>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</si>
  <si>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</si>
  <si>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</si>
  <si>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</si>
  <si>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</si>
  <si>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</si>
  <si>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</si>
  <si>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</si>
  <si>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</si>
  <si>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</si>
  <si>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</si>
  <si>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</si>
  <si>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</si>
  <si>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</si>
  <si>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</si>
  <si>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</si>
  <si>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</si>
  <si>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</si>
  <si>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</si>
  <si>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</si>
  <si>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</si>
  <si>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</si>
  <si>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</si>
  <si>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</si>
  <si>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</si>
  <si>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</si>
  <si>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</si>
  <si>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</si>
  <si>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</si>
  <si>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</si>
  <si>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</si>
  <si>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</si>
  <si>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</si>
  <si>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</si>
  <si>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</si>
  <si>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</si>
  <si>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</si>
  <si>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</si>
  <si>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</si>
  <si>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</si>
  <si>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</si>
  <si>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</si>
  <si>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</si>
  <si>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</si>
  <si>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</si>
  <si>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</si>
  <si>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</si>
  <si>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</si>
  <si>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</si>
  <si>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</si>
  <si>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</si>
  <si>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</si>
  <si>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</si>
  <si>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</si>
  <si>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</si>
  <si>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</si>
  <si>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</si>
  <si>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</si>
  <si>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</si>
  <si>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</si>
  <si>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</si>
  <si>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</si>
  <si>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</si>
  <si>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</si>
  <si>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</si>
  <si>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</si>
  <si>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</si>
  <si>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</si>
  <si>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</si>
  <si>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</si>
  <si>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</si>
  <si>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</si>
  <si>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</si>
  <si>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</si>
  <si>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</si>
  <si>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</si>
  <si>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</si>
  <si>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</si>
  <si>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</si>
  <si>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</si>
  <si>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</si>
  <si>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</si>
  <si>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</si>
  <si>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</si>
  <si>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</si>
  <si>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</si>
  <si>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</si>
  <si>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</si>
  <si>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</si>
  <si>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</si>
  <si>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</si>
  <si>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</si>
  <si>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</si>
  <si>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</si>
  <si>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</si>
  <si>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</si>
  <si>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</si>
  <si>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</si>
  <si>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</si>
  <si>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</si>
  <si>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</si>
  <si>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</si>
  <si>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</si>
  <si>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</si>
  <si>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</si>
  <si>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</si>
  <si>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</si>
  <si>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</si>
  <si>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</si>
  <si>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</si>
  <si>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</si>
  <si>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</si>
  <si>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</si>
  <si>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</si>
  <si>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</si>
  <si>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</si>
  <si>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</si>
  <si>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</si>
  <si>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</si>
  <si>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</si>
  <si>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</si>
  <si>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</si>
  <si>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</si>
  <si>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</si>
  <si>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</si>
  <si>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</si>
  <si>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</si>
  <si>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</si>
  <si>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</si>
  <si>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</si>
  <si>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</si>
  <si>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</si>
  <si>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</si>
  <si>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</si>
  <si>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</si>
  <si>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</si>
  <si>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</si>
  <si>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</si>
  <si>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</si>
  <si>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</si>
  <si>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</si>
  <si>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</si>
  <si>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</si>
  <si>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</si>
  <si>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</si>
  <si>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</si>
  <si>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</si>
  <si>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</si>
  <si>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</si>
  <si>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</si>
  <si>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</si>
  <si>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</si>
  <si>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</si>
  <si>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</si>
  <si>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</si>
  <si>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</si>
  <si>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</si>
  <si>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</si>
  <si>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</si>
  <si>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</si>
  <si>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</si>
  <si>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</si>
  <si>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</si>
  <si>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</si>
  <si>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</si>
  <si>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</si>
  <si>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</si>
  <si>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</si>
  <si>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</si>
  <si>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</si>
  <si>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</si>
  <si>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</si>
  <si>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</si>
  <si>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</si>
  <si>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</si>
  <si>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</si>
  <si>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</si>
  <si>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</si>
  <si>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</si>
  <si>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</si>
  <si>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</si>
  <si>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</si>
  <si>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</si>
  <si>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</si>
  <si>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</si>
  <si>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</si>
  <si>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</si>
  <si>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</si>
  <si>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</si>
  <si>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</si>
  <si>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</si>
  <si>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</si>
  <si>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</si>
  <si>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</si>
  <si>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</si>
  <si>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</si>
  <si>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</si>
  <si>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</si>
  <si>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</si>
  <si>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</si>
  <si>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</si>
  <si>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</si>
  <si>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</si>
  <si>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</si>
  <si>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</si>
  <si>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</si>
  <si>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</si>
  <si>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</si>
  <si>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</si>
  <si>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</si>
  <si>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</si>
  <si>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</si>
  <si>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</si>
  <si>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</si>
  <si>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</si>
  <si>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</si>
  <si>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</si>
  <si>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</si>
  <si>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</si>
  <si>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</si>
  <si>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</si>
  <si>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</si>
  <si>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</si>
  <si>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</si>
  <si>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</si>
  <si>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</si>
  <si>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</si>
  <si>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</si>
  <si>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</si>
  <si>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</si>
  <si>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</si>
  <si>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</si>
  <si>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</si>
  <si>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</si>
  <si>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</si>
  <si>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</si>
  <si>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</si>
  <si>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</si>
  <si>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</si>
  <si>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</si>
  <si>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</si>
  <si>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</si>
  <si>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</si>
  <si>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</si>
  <si>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</si>
  <si>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</si>
  <si>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</si>
  <si>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</si>
  <si>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</si>
  <si>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</si>
  <si>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</si>
  <si>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</si>
  <si>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</si>
  <si>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</si>
  <si>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</si>
  <si>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</si>
  <si>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</si>
  <si>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</si>
  <si>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</si>
  <si>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</si>
  <si>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</si>
  <si>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</si>
  <si>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</si>
  <si>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</si>
  <si>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</si>
  <si>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</si>
  <si>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</si>
  <si>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</si>
  <si>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</si>
  <si>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</si>
  <si>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</si>
  <si>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</si>
  <si>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</si>
  <si>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</si>
  <si>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</si>
  <si>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</si>
  <si>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</si>
  <si>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</si>
  <si>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</si>
  <si>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</si>
  <si>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</si>
  <si>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</si>
  <si>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</si>
  <si>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</si>
  <si>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</si>
  <si>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</si>
  <si>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</si>
  <si>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</si>
  <si>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</si>
  <si>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</si>
  <si>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</si>
  <si>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</si>
  <si>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</si>
  <si>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</si>
  <si>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</si>
  <si>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</si>
  <si>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</si>
  <si>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</si>
  <si>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</si>
  <si>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</si>
  <si>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</si>
  <si>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</si>
  <si>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</si>
  <si>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</si>
  <si>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</si>
  <si>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</si>
  <si>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</si>
  <si>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</si>
  <si>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</si>
  <si>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</si>
  <si>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</si>
  <si>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</si>
  <si>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</si>
  <si>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</si>
  <si>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</si>
  <si>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</si>
  <si>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</si>
  <si>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</si>
  <si>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</si>
  <si>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</si>
  <si>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</si>
  <si>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</si>
  <si>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</si>
  <si>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</si>
  <si>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</si>
  <si>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</si>
  <si>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</si>
  <si>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</si>
  <si>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</si>
  <si>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</si>
  <si>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</si>
  <si>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</si>
  <si>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</si>
  <si>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</si>
  <si>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</si>
  <si>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</si>
  <si>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</si>
  <si>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</si>
  <si>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</si>
  <si>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</si>
  <si>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</si>
  <si>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</si>
  <si>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</si>
  <si>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</si>
  <si>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</si>
  <si>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</si>
  <si>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</si>
  <si>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</si>
  <si>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</si>
  <si>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</si>
  <si>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</si>
  <si>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</si>
  <si>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</si>
  <si>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</si>
  <si>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</si>
  <si>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</si>
  <si>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</si>
  <si>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</si>
  <si>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</si>
  <si>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</si>
  <si>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</si>
  <si>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</si>
  <si>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</si>
  <si>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</si>
  <si>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</si>
  <si>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</si>
  <si>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</si>
  <si>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</si>
  <si>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</si>
  <si>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</si>
  <si>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</si>
  <si>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</si>
  <si>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</si>
  <si>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</si>
  <si>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</si>
  <si>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</si>
  <si>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</si>
  <si>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</si>
  <si>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</si>
  <si>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</si>
  <si>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</si>
  <si>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</si>
  <si>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</si>
  <si>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</si>
  <si>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</si>
  <si>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</si>
  <si>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</si>
  <si>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</si>
  <si>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</si>
  <si>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</si>
  <si>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</si>
  <si>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</si>
  <si>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</si>
  <si>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</si>
  <si>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</si>
  <si>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</si>
  <si>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</si>
  <si>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</si>
  <si>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</si>
  <si>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</si>
  <si>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</si>
  <si>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</si>
  <si>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</si>
  <si>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</si>
  <si>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</si>
  <si>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</si>
  <si>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</si>
  <si>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</si>
  <si>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</si>
  <si>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</si>
  <si>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</si>
  <si>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</si>
  <si>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</si>
  <si>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</si>
  <si>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</si>
  <si>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</si>
  <si>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</si>
  <si>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</si>
  <si>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</si>
  <si>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</si>
  <si>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</si>
  <si>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</si>
  <si>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</si>
  <si>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</si>
  <si>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</si>
  <si>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</si>
  <si>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</si>
  <si>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</si>
  <si>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</si>
  <si>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</si>
  <si>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</si>
  <si>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</si>
  <si>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</si>
  <si>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</si>
  <si>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</si>
  <si>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</si>
  <si>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</si>
  <si>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</si>
  <si>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</si>
  <si>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</si>
  <si>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</si>
  <si>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</si>
  <si>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</si>
  <si>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</si>
  <si>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</si>
  <si>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</si>
  <si>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</si>
  <si>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</si>
  <si>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</si>
  <si>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</si>
  <si>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</si>
  <si>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</si>
  <si>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</si>
  <si>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</si>
  <si>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</si>
  <si>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</si>
  <si>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</si>
  <si>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</si>
  <si>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</si>
  <si>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</si>
  <si>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</si>
  <si>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</si>
  <si>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</si>
  <si>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</si>
  <si>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</si>
  <si>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</si>
  <si>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</si>
  <si>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</si>
  <si>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</si>
  <si>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</si>
  <si>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</si>
  <si>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</si>
  <si>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</si>
  <si>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</si>
  <si>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</si>
  <si>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</si>
  <si>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</si>
  <si>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</si>
  <si>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</si>
  <si>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</si>
  <si>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</si>
  <si>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</si>
  <si>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</si>
  <si>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</si>
  <si>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</si>
  <si>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</si>
  <si>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</si>
  <si>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</si>
  <si>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</si>
  <si>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</si>
  <si>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</si>
  <si>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</si>
  <si>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</si>
  <si>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</si>
  <si>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</si>
  <si>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</si>
  <si>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</si>
  <si>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</si>
  <si>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</si>
  <si>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</si>
  <si>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</si>
  <si>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</si>
  <si>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</si>
  <si>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</si>
  <si>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</si>
  <si>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</si>
  <si>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</si>
  <si>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</si>
  <si>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</si>
  <si>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</si>
  <si>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</si>
  <si>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</si>
  <si>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</si>
  <si>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</si>
  <si>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</si>
  <si>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</si>
  <si>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</si>
  <si>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</si>
  <si>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</si>
  <si>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</si>
  <si>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</si>
  <si>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</si>
  <si>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</si>
  <si>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</si>
  <si>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</si>
  <si>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</si>
  <si>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</si>
  <si>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</si>
  <si>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</si>
  <si>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</si>
  <si>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</si>
  <si>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</si>
  <si>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</si>
  <si>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</si>
  <si>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</si>
  <si>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</si>
  <si>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</si>
  <si>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</si>
  <si>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</si>
  <si>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</si>
  <si>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</si>
  <si>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</si>
  <si>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</si>
  <si>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</si>
  <si>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</si>
  <si>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</si>
  <si>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</si>
  <si>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</si>
  <si>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</si>
  <si>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</si>
  <si>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</si>
  <si>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</si>
  <si>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</si>
  <si>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</si>
  <si>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</si>
  <si>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</si>
  <si>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</si>
  <si>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</si>
  <si>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</si>
  <si>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</si>
  <si>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</si>
  <si>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</si>
  <si>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</si>
  <si>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</si>
  <si>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</si>
  <si>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</si>
  <si>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</si>
  <si>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</si>
  <si>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</si>
  <si>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</si>
  <si>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</si>
  <si>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</si>
  <si>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</si>
  <si>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</si>
  <si>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</si>
  <si>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</si>
  <si>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</si>
  <si>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</si>
  <si>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</si>
  <si>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</si>
  <si>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</si>
  <si>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</si>
  <si>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</si>
  <si>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</si>
  <si>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</si>
  <si>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</si>
  <si>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</si>
  <si>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</si>
  <si>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</si>
  <si>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</si>
  <si>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</si>
  <si>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</si>
  <si>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</si>
  <si>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</si>
  <si>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</si>
  <si>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</si>
  <si>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</si>
  <si>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</si>
  <si>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</si>
  <si>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</si>
  <si>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</si>
  <si>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</si>
  <si>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</si>
  <si>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</si>
  <si>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</si>
  <si>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</si>
  <si>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</si>
  <si>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</si>
  <si>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</si>
  <si>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</si>
  <si>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</si>
  <si>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</si>
  <si>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</si>
  <si>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</si>
  <si>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</si>
  <si>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</si>
  <si>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</si>
  <si>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</si>
  <si>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</si>
  <si>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</si>
  <si>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</si>
  <si>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</si>
  <si>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</si>
  <si>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</si>
  <si>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</si>
  <si>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</si>
  <si>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</si>
  <si>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</si>
  <si>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</si>
  <si>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</si>
  <si>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</si>
  <si>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</si>
  <si>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</si>
  <si>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</si>
  <si>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</si>
  <si>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</si>
  <si>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</si>
  <si>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</si>
  <si>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</si>
  <si>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</si>
  <si>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</si>
  <si>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</si>
  <si>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</si>
  <si>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</si>
  <si>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</si>
  <si>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</si>
  <si>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</si>
  <si>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</si>
  <si>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</si>
  <si>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</si>
  <si>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</si>
  <si>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</si>
  <si>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</si>
  <si>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</si>
  <si>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</si>
  <si>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</si>
  <si>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</si>
  <si>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</si>
  <si>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</si>
  <si>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</si>
  <si>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</si>
  <si>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</si>
  <si>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</si>
  <si>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</si>
  <si>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</si>
  <si>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</si>
  <si>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</si>
  <si>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</si>
  <si>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</si>
  <si>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</si>
  <si>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</si>
  <si>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</si>
  <si>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</si>
  <si>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</si>
  <si>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</si>
  <si>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</si>
  <si>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</si>
  <si>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</si>
  <si>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</si>
  <si>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</si>
  <si>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</si>
  <si>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</si>
  <si>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</si>
  <si>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</si>
  <si>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</si>
  <si>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</si>
  <si>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</si>
  <si>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</si>
  <si>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</si>
  <si>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</si>
  <si>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</si>
  <si>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</si>
  <si>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</si>
  <si>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</si>
  <si>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</si>
  <si>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</si>
  <si>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</si>
  <si>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</si>
  <si>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</si>
  <si>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</si>
  <si>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</si>
  <si>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</si>
  <si>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</si>
  <si>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</si>
  <si>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</si>
  <si>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</si>
  <si>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</si>
  <si>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</si>
  <si>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</si>
  <si>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</si>
  <si>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</si>
  <si>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</si>
  <si>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</si>
  <si>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</si>
  <si>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</si>
  <si>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</si>
  <si>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</si>
  <si>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</si>
  <si>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</si>
  <si>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</si>
  <si>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</si>
  <si>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</si>
  <si>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</si>
  <si>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</si>
  <si>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</si>
  <si>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</si>
  <si>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</si>
  <si>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</si>
  <si>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</si>
  <si>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</si>
  <si>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</si>
  <si>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</si>
  <si>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</si>
  <si>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</si>
  <si>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</si>
  <si>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</si>
  <si>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</si>
  <si>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</si>
  <si>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</si>
  <si>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</si>
  <si>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</si>
  <si>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</si>
  <si>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</si>
  <si>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</si>
  <si>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</si>
  <si>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</si>
  <si>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</si>
  <si>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</si>
  <si>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</si>
  <si>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</si>
  <si>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</si>
  <si>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</si>
  <si>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</si>
  <si>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</si>
  <si>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</si>
  <si>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</si>
  <si>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</si>
  <si>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</si>
  <si>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</si>
  <si>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</si>
  <si>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</si>
  <si>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</si>
  <si>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</si>
  <si>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</si>
  <si>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</si>
  <si>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</si>
  <si>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</si>
  <si>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</si>
  <si>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</si>
  <si>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</si>
  <si>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</si>
  <si>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</si>
  <si>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</si>
  <si>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</si>
  <si>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</si>
  <si>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</si>
  <si>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</si>
  <si>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</si>
  <si>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</si>
  <si>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</si>
  <si>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</si>
  <si>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</si>
  <si>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</si>
  <si>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</si>
  <si>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</si>
  <si>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</si>
  <si>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</si>
  <si>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</si>
  <si>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</si>
  <si>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</si>
  <si>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</si>
  <si>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</si>
  <si>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</si>
  <si>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</si>
  <si>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</si>
  <si>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</si>
  <si>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</si>
  <si>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</si>
  <si>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</si>
  <si>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</si>
  <si>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</si>
  <si>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</si>
  <si>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</si>
  <si>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</si>
  <si>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</si>
  <si>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</si>
  <si>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</si>
  <si>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</si>
  <si>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</si>
  <si>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</si>
  <si>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</si>
  <si>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</si>
  <si>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</si>
  <si>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</si>
  <si>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</si>
  <si>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</si>
  <si>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</si>
  <si>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</si>
  <si>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</si>
  <si>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</si>
  <si>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</si>
  <si>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</si>
  <si>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</si>
  <si>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</si>
  <si>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</si>
  <si>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</si>
  <si>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</si>
  <si>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</si>
  <si>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</si>
  <si>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</si>
  <si>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</si>
  <si>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</si>
  <si>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</si>
  <si>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</si>
  <si>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</si>
  <si>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</si>
  <si>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</si>
  <si>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</si>
  <si>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</si>
  <si>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</si>
  <si>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</si>
  <si>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</si>
  <si>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</si>
  <si>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</si>
  <si>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</si>
  <si>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</si>
  <si>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</si>
  <si>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</si>
  <si>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</si>
  <si>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</si>
  <si>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</si>
  <si>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</si>
  <si>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</si>
  <si>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</si>
  <si>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</si>
  <si>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</si>
  <si>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</si>
  <si>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</si>
  <si>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</si>
  <si>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</si>
  <si>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</si>
  <si>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</si>
  <si>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</si>
  <si>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</si>
  <si>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</si>
  <si>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</si>
  <si>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</si>
  <si>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</si>
  <si>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</si>
  <si>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</si>
  <si>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</si>
  <si>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</si>
  <si>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</si>
  <si>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</si>
  <si>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</si>
  <si>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</si>
  <si>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</si>
  <si>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</si>
  <si>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</si>
  <si>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</si>
  <si>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</si>
  <si>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</si>
  <si>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</si>
  <si>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</si>
  <si>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</si>
  <si>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</si>
  <si>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</si>
  <si>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</si>
  <si>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</si>
  <si>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</si>
  <si>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</si>
  <si>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</si>
  <si>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</si>
  <si>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</si>
  <si>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</si>
  <si>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</si>
  <si>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</si>
  <si>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</si>
  <si>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</si>
  <si>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</si>
  <si>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</si>
  <si>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</si>
  <si>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</si>
  <si>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</si>
  <si>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</si>
  <si>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</si>
  <si>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</si>
  <si>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</si>
  <si>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</si>
  <si>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</si>
  <si>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</si>
  <si>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</si>
  <si>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</si>
  <si>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</si>
  <si>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</si>
  <si>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</si>
  <si>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</si>
  <si>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</si>
  <si>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</si>
  <si>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</si>
  <si>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</si>
  <si>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</si>
  <si>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</si>
  <si>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</si>
  <si>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</si>
  <si>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</si>
  <si>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</si>
  <si>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</si>
  <si>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</si>
  <si>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</si>
  <si>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</si>
  <si>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</si>
  <si>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</si>
  <si>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</si>
  <si>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</si>
  <si>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</si>
  <si>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</si>
  <si>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</si>
  <si>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</si>
  <si>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</si>
  <si>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</si>
  <si>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</si>
  <si>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</si>
  <si>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</si>
  <si>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</si>
  <si>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</si>
  <si>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</si>
  <si>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</si>
  <si>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</si>
  <si>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</si>
  <si>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</si>
  <si>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</si>
  <si>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</si>
  <si>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</si>
  <si>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</si>
  <si>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</si>
  <si>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</si>
  <si>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</si>
  <si>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</si>
  <si>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</si>
  <si>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</si>
  <si>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</si>
  <si>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</si>
  <si>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</si>
  <si>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</si>
  <si>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</si>
  <si>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</si>
  <si>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</si>
  <si>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</si>
  <si>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</si>
  <si>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</si>
  <si>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</si>
  <si>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</si>
  <si>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</si>
  <si>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</si>
  <si>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</si>
  <si>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</si>
  <si>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</si>
  <si>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</si>
  <si>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</si>
  <si>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</si>
  <si>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</si>
  <si>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</si>
  <si>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</si>
  <si>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</si>
  <si>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</si>
  <si>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</si>
  <si>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</si>
  <si>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</si>
  <si>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</si>
  <si>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</si>
  <si>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</si>
  <si>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</si>
  <si>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</si>
  <si>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</si>
  <si>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</si>
  <si>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</si>
  <si>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</si>
  <si>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</si>
  <si>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</si>
  <si>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</si>
  <si>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</si>
  <si>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</si>
  <si>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</si>
  <si>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</si>
  <si>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</si>
  <si>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</si>
  <si>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</si>
  <si>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</si>
  <si>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</si>
  <si>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</si>
  <si>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</si>
  <si>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</si>
  <si>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</si>
  <si>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</si>
  <si>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</si>
  <si>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</si>
  <si>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</si>
  <si>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</si>
  <si>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</si>
  <si>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</si>
  <si>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</si>
  <si>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</si>
  <si>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</si>
  <si>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</si>
  <si>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</si>
  <si>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</si>
  <si>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</si>
  <si>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</si>
  <si>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</si>
  <si>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</si>
  <si>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</si>
  <si>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</si>
  <si>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</si>
  <si>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</si>
  <si>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</si>
  <si>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</si>
  <si>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</si>
  <si>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</si>
  <si>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</si>
  <si>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</si>
  <si>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</si>
  <si>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</si>
  <si>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</si>
  <si>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</si>
  <si>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</si>
  <si>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</si>
  <si>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</si>
  <si>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</si>
  <si>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</si>
  <si>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</si>
  <si>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</si>
  <si>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</si>
  <si>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</si>
  <si>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</si>
  <si>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</si>
  <si>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</si>
  <si>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</si>
  <si>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</si>
  <si>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</si>
  <si>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</si>
  <si>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</si>
  <si>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</si>
  <si>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</si>
  <si>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</si>
  <si>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</si>
  <si>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</si>
  <si>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</si>
  <si>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</si>
  <si>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</si>
  <si>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</si>
  <si>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</si>
  <si>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</si>
  <si>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</si>
  <si>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</si>
  <si>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</si>
  <si>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</si>
  <si>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</si>
  <si>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</si>
  <si>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</si>
  <si>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</si>
  <si>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</si>
  <si>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</si>
  <si>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</si>
  <si>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</si>
  <si>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</si>
  <si>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</si>
  <si>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</si>
  <si>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</si>
  <si>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</si>
  <si>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</si>
  <si>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</si>
  <si>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</si>
  <si>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</si>
  <si>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</si>
  <si>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</si>
  <si>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</si>
  <si>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</si>
  <si>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</si>
  <si>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</si>
  <si>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</si>
  <si>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</si>
  <si>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</si>
  <si>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</si>
  <si>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</si>
  <si>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</si>
  <si>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</si>
  <si>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</si>
  <si>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</si>
  <si>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</si>
  <si>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</si>
  <si>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</si>
  <si>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</si>
  <si>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</si>
  <si>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</si>
  <si>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</si>
  <si>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</si>
  <si>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</si>
  <si>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</si>
  <si>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</si>
  <si>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</si>
  <si>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</si>
  <si>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</si>
  <si>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</si>
  <si>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</si>
  <si>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</si>
  <si>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</si>
  <si>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</si>
  <si>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</si>
  <si>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</si>
  <si>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</si>
  <si>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</si>
  <si>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</si>
  <si>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</si>
  <si>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</si>
  <si>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</si>
  <si>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</si>
  <si>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</si>
  <si>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</si>
  <si>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</si>
  <si>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</si>
  <si>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</si>
  <si>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</si>
  <si>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</si>
  <si>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</si>
  <si>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</si>
  <si>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</si>
  <si>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</si>
  <si>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</si>
  <si>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</si>
  <si>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</si>
  <si>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</si>
  <si>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</si>
  <si>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</si>
  <si>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</si>
  <si>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</si>
  <si>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</si>
  <si>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</si>
  <si>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</si>
  <si>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</si>
  <si>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</si>
  <si>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</si>
  <si>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</si>
  <si>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</si>
  <si>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</si>
  <si>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</si>
  <si>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</si>
  <si>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</si>
  <si>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</si>
  <si>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</si>
  <si>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</si>
  <si>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</si>
  <si>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</si>
  <si>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</si>
  <si>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</si>
  <si>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</si>
  <si>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</si>
  <si>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</si>
  <si>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</si>
  <si>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</si>
  <si>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</si>
  <si>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</si>
  <si>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</si>
  <si>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</si>
  <si>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</si>
  <si>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</si>
  <si>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</si>
  <si>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</si>
  <si>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</si>
  <si>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</si>
  <si>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</si>
  <si>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</si>
  <si>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</si>
  <si>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</si>
  <si>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</si>
  <si>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</si>
  <si>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</si>
  <si>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</si>
  <si>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</si>
  <si>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</si>
  <si>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</si>
  <si>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</si>
  <si>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</si>
  <si>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</si>
  <si>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</si>
  <si>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</si>
  <si>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</si>
  <si>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</si>
  <si>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</si>
  <si>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</si>
  <si>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</si>
  <si>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</si>
  <si>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</si>
  <si>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</si>
  <si>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</si>
  <si>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</si>
  <si>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</si>
  <si>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</si>
  <si>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</si>
  <si>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</si>
  <si>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</si>
  <si>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</si>
  <si>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</si>
  <si>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</si>
  <si>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</si>
  <si>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</si>
  <si>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</si>
  <si>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</si>
  <si>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</si>
  <si>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</si>
  <si>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</si>
  <si>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</si>
  <si>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</si>
  <si>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</si>
  <si>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</si>
  <si>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</si>
  <si>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</si>
  <si>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</si>
  <si>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</si>
  <si>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</si>
  <si>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</si>
  <si>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</si>
  <si>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</si>
  <si>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</si>
  <si>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</si>
  <si>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</si>
  <si>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</si>
  <si>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</si>
  <si>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</si>
  <si>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</si>
  <si>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</si>
  <si>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</si>
  <si>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</si>
  <si>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</si>
  <si>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</si>
  <si>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</si>
  <si>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</si>
  <si>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</si>
  <si>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</si>
  <si>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</si>
  <si>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</si>
  <si>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</si>
  <si>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</si>
  <si>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</si>
  <si>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</si>
  <si>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</si>
  <si>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</si>
  <si>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</si>
  <si>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</si>
  <si>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</si>
  <si>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</si>
  <si>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</si>
  <si>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</si>
  <si>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</si>
  <si>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</si>
  <si>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</si>
  <si>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</si>
  <si>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</si>
  <si>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</si>
  <si>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</si>
  <si>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</si>
  <si>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</si>
  <si>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</si>
  <si>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</si>
  <si>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</si>
  <si>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</si>
  <si>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</si>
  <si>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</si>
  <si>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</si>
  <si>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</si>
  <si>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</si>
  <si>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</si>
  <si>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</si>
  <si>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</si>
  <si>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</si>
  <si>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</si>
  <si>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</si>
  <si>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</si>
  <si>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</si>
  <si>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</si>
  <si>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</si>
  <si>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</si>
  <si>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</si>
  <si>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</si>
  <si>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</si>
  <si>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</si>
  <si>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</si>
  <si>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</si>
  <si>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</si>
  <si>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</si>
  <si>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</si>
  <si>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</si>
  <si>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</si>
  <si>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</si>
  <si>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</si>
  <si>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</si>
  <si>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</si>
  <si>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</si>
  <si>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</si>
  <si>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</si>
  <si>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</si>
  <si>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</si>
  <si>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</si>
  <si>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</si>
  <si>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</si>
  <si>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</si>
  <si>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</si>
  <si>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</si>
  <si>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</si>
  <si>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</si>
  <si>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</si>
  <si>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</si>
  <si>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</si>
  <si>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</si>
  <si>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</si>
  <si>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</si>
  <si>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</si>
  <si>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</si>
  <si>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</si>
  <si>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</si>
  <si>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</si>
  <si>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</si>
  <si>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</si>
  <si>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</si>
  <si>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</si>
  <si>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</si>
  <si>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</si>
  <si>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</si>
  <si>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</si>
  <si>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</si>
  <si>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</si>
  <si>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</si>
  <si>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</si>
  <si>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</si>
  <si>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</si>
  <si>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</si>
  <si>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</si>
  <si>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</si>
  <si>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</si>
  <si>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</si>
  <si>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</si>
  <si>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</si>
  <si>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</si>
  <si>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</si>
  <si>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</si>
  <si>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</si>
  <si>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</si>
  <si>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</si>
  <si>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</si>
  <si>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</si>
  <si>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</si>
  <si>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</si>
  <si>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</si>
  <si>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</si>
  <si>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</si>
  <si>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</si>
  <si>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</si>
  <si>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</si>
  <si>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</si>
  <si>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</si>
  <si>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</si>
  <si>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</si>
  <si>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</si>
  <si>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</si>
  <si>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</si>
  <si>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</si>
  <si>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</si>
  <si>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</si>
  <si>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</si>
  <si>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</si>
  <si>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</si>
  <si>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</si>
  <si>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</si>
  <si>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</si>
  <si>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</si>
  <si>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</si>
  <si>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</si>
  <si>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</si>
  <si>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</si>
  <si>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</si>
  <si>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</si>
  <si>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</si>
  <si>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</si>
  <si>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</si>
  <si>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</si>
  <si>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</si>
  <si>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</si>
  <si>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</si>
  <si>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</si>
  <si>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</si>
  <si>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</si>
  <si>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</si>
  <si>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</si>
  <si>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</si>
  <si>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</si>
  <si>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</si>
  <si>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</si>
  <si>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</si>
  <si>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</si>
  <si>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</si>
  <si>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</si>
  <si>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</si>
  <si>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</si>
  <si>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</si>
  <si>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</si>
  <si>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</si>
  <si>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</si>
  <si>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</si>
  <si>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</si>
  <si>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</si>
  <si>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</si>
  <si>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</si>
  <si>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</si>
  <si>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</si>
  <si>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</si>
  <si>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</si>
  <si>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</si>
  <si>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</si>
  <si>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</si>
  <si>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</si>
  <si>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</si>
  <si>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</si>
  <si>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</si>
  <si>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</si>
  <si>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</si>
  <si>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</si>
  <si>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</si>
  <si>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</si>
  <si>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</si>
  <si>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</si>
  <si>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</si>
  <si>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</si>
  <si>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</si>
  <si>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</si>
  <si>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</si>
  <si>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</si>
  <si>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</si>
  <si>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</si>
  <si>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</si>
  <si>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</si>
  <si>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</si>
  <si>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</si>
  <si>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</si>
  <si>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</si>
  <si>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</si>
  <si>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</si>
  <si>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</si>
  <si>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</si>
  <si>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</si>
  <si>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</si>
  <si>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</si>
  <si>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</si>
  <si>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</si>
  <si>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</si>
  <si>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</si>
  <si>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</si>
  <si>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</si>
  <si>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</si>
  <si>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</si>
  <si>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</si>
  <si>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</si>
  <si>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</si>
  <si>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</si>
  <si>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</si>
  <si>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</si>
  <si>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</si>
  <si>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</si>
  <si>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</si>
  <si>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</si>
  <si>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</si>
  <si>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</si>
  <si>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</si>
  <si>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</si>
  <si>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</si>
  <si>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</si>
  <si>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</si>
  <si>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</si>
  <si>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</si>
  <si>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</si>
  <si>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</si>
  <si>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</si>
  <si>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</si>
  <si>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</si>
  <si>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</si>
  <si>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</si>
  <si>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</si>
  <si>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</si>
  <si>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</si>
  <si>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</si>
  <si>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</si>
  <si>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</si>
  <si>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</si>
  <si>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</si>
  <si>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</si>
  <si>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</si>
  <si>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</si>
  <si>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</si>
  <si>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</si>
  <si>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</si>
  <si>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</si>
  <si>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</si>
  <si>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</si>
  <si>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</si>
  <si>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</si>
  <si>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</si>
  <si>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</si>
  <si>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</si>
  <si>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</si>
  <si>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</si>
  <si>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</si>
  <si>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</si>
  <si>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</si>
  <si>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</si>
  <si>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</si>
  <si>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</si>
  <si>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</si>
  <si>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</si>
  <si>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</si>
  <si>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</si>
  <si>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</si>
  <si>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</si>
  <si>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</si>
  <si>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</si>
  <si>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</si>
  <si>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</si>
  <si>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</si>
  <si>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</si>
  <si>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</si>
  <si>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</si>
  <si>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</si>
  <si>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</si>
  <si>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</si>
  <si>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</si>
  <si>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</si>
  <si>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</si>
  <si>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</si>
  <si>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</si>
  <si>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</si>
  <si>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</si>
  <si>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</si>
  <si>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</si>
  <si>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</si>
  <si>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</si>
  <si>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</si>
  <si>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</si>
  <si>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</si>
  <si>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</si>
  <si>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</si>
  <si>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</si>
  <si>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</si>
  <si>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</si>
  <si>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</si>
  <si>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</si>
  <si>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</si>
  <si>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</si>
  <si>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</si>
  <si>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</si>
  <si>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</si>
  <si>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</si>
  <si>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</si>
  <si>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</si>
  <si>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</si>
  <si>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</si>
  <si>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</si>
  <si>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</si>
  <si>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</si>
  <si>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</si>
  <si>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</si>
  <si>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</si>
  <si>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</si>
  <si>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</si>
  <si>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</si>
  <si>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</si>
  <si>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</si>
  <si>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</si>
  <si>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</si>
  <si>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</si>
  <si>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</si>
  <si>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</si>
  <si>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</si>
  <si>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</si>
  <si>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</si>
  <si>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</si>
  <si>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</si>
  <si>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</si>
  <si>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</si>
  <si>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</si>
  <si>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</si>
  <si>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</si>
  <si>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</si>
  <si>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</si>
  <si>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</si>
  <si>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</si>
  <si>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</si>
  <si>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</si>
  <si>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</si>
  <si>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</si>
  <si>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</si>
  <si>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</si>
  <si>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</si>
  <si>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</si>
  <si>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</si>
  <si>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</si>
  <si>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</si>
  <si>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</si>
  <si>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</si>
  <si>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</si>
  <si>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</si>
  <si>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</si>
  <si>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</si>
  <si>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</si>
  <si>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</si>
  <si>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</si>
  <si>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</si>
  <si>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</si>
  <si>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</si>
  <si>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</si>
  <si>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</si>
  <si>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</si>
  <si>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</si>
  <si>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</si>
  <si>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</si>
  <si>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</si>
  <si>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</si>
  <si>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</si>
  <si>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</si>
  <si>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</si>
  <si>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</si>
  <si>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</si>
  <si>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</si>
  <si>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</si>
  <si>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</si>
  <si>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</si>
  <si>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</si>
  <si>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</si>
  <si>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</si>
  <si>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</si>
  <si>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</si>
  <si>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</si>
  <si>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</si>
  <si>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</si>
  <si>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</si>
  <si>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</si>
  <si>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</si>
  <si>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</si>
  <si>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</si>
  <si>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</si>
  <si>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</si>
  <si>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</si>
  <si>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</si>
  <si>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</si>
  <si>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</si>
  <si>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</si>
  <si>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</si>
  <si>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</si>
  <si>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</si>
  <si>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</si>
  <si>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</si>
  <si>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</si>
  <si>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</si>
  <si>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</si>
  <si>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</si>
  <si>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</si>
  <si>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</si>
  <si>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</si>
  <si>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</si>
  <si>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</si>
  <si>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</si>
  <si>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</si>
  <si>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</si>
  <si>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</si>
  <si>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</si>
  <si>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</si>
  <si>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</si>
  <si>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</si>
  <si>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</si>
  <si>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</si>
  <si>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</si>
  <si>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</si>
  <si>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</si>
  <si>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</si>
  <si>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</si>
  <si>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</si>
  <si>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</si>
  <si>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</si>
  <si>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</si>
  <si>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</si>
  <si>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</si>
  <si>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</si>
  <si>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</si>
  <si>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</si>
  <si>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</si>
  <si>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</si>
  <si>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</si>
  <si>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</si>
  <si>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</si>
  <si>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</si>
  <si>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</si>
  <si>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</si>
  <si>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</si>
  <si>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</si>
  <si>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</si>
  <si>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</si>
  <si>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</si>
  <si>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</si>
  <si>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</si>
  <si>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</si>
  <si>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</si>
  <si>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</si>
  <si>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</si>
  <si>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</si>
  <si>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</si>
  <si>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</si>
  <si>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</si>
  <si>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</si>
  <si>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</si>
  <si>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</si>
  <si>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</si>
  <si>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</si>
  <si>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</si>
  <si>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</si>
  <si>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</si>
  <si>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</si>
  <si>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</si>
  <si>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</si>
  <si>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</si>
  <si>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</si>
  <si>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</si>
  <si>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</si>
  <si>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</si>
  <si>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</si>
  <si>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</si>
  <si>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</si>
  <si>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</si>
  <si>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</si>
  <si>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</si>
  <si>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</si>
  <si>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</si>
  <si>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</si>
  <si>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</si>
  <si>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</si>
  <si>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</si>
  <si>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</si>
  <si>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</si>
  <si>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</si>
  <si>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</si>
  <si>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</si>
  <si>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</si>
  <si>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</si>
  <si>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</si>
  <si>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</si>
  <si>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</si>
  <si>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</si>
  <si>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</si>
  <si>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</si>
  <si>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</si>
  <si>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</si>
  <si>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</si>
  <si>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</si>
  <si>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</si>
  <si>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</si>
  <si>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</si>
  <si>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</si>
  <si>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</si>
  <si>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</si>
  <si>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</si>
  <si>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</si>
  <si>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</si>
  <si>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</si>
  <si>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</si>
  <si>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</si>
  <si>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</si>
  <si>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</si>
  <si>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</si>
  <si>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</si>
  <si>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</si>
  <si>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</si>
  <si>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</si>
  <si>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</si>
  <si>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</si>
  <si>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</si>
  <si>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</si>
  <si>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</si>
  <si>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</si>
  <si>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</si>
  <si>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</si>
  <si>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</si>
  <si>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</si>
  <si>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</si>
  <si>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</si>
  <si>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</si>
  <si>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</si>
  <si>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</si>
  <si>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</si>
  <si>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</si>
  <si>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</si>
  <si>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</si>
  <si>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</si>
  <si>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</si>
  <si>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</si>
  <si>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</si>
  <si>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</si>
  <si>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</si>
  <si>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</si>
  <si>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</si>
  <si>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</si>
  <si>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</si>
  <si>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</si>
  <si>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</si>
  <si>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</si>
  <si>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</si>
  <si>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</si>
  <si>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</si>
  <si>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</si>
  <si>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</si>
  <si>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</si>
  <si>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</si>
  <si>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</si>
  <si>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</si>
  <si>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</si>
  <si>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</si>
  <si>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</si>
  <si>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</si>
  <si>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</si>
  <si>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</si>
  <si>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</si>
  <si>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</si>
  <si>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</si>
  <si>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</si>
  <si>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</si>
  <si>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</si>
  <si>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</si>
  <si>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</si>
  <si>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</si>
  <si>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</si>
  <si>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</si>
  <si>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</si>
  <si>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</si>
  <si>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</si>
  <si>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</si>
  <si>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</si>
  <si>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</si>
  <si>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</si>
  <si>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</si>
  <si>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</si>
  <si>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</si>
  <si>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</si>
  <si>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</si>
  <si>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</si>
  <si>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</si>
  <si>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</si>
  <si>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</si>
  <si>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</si>
  <si>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</si>
  <si>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</si>
  <si>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</si>
  <si>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</si>
  <si>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</si>
  <si>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</si>
  <si>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</si>
  <si>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</si>
  <si>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</si>
  <si>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</si>
  <si>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</si>
  <si>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</si>
  <si>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</si>
  <si>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</si>
  <si>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</si>
  <si>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</si>
  <si>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</si>
  <si>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</si>
  <si>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</si>
  <si>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</si>
  <si>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</si>
  <si>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</si>
  <si>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</si>
  <si>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</si>
  <si>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</si>
  <si>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</si>
  <si>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</si>
  <si>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</si>
  <si>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</si>
  <si>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</si>
  <si>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</si>
  <si>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</si>
  <si>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</si>
  <si>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</si>
  <si>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</si>
  <si>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</si>
  <si>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</si>
  <si>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</si>
  <si>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</si>
  <si>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</si>
  <si>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</si>
  <si>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</si>
  <si>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</si>
  <si>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</si>
  <si>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</si>
  <si>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</si>
  <si>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</si>
  <si>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</si>
  <si>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</si>
  <si>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</si>
  <si>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</si>
  <si>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</si>
  <si>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</si>
  <si>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</si>
  <si>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</si>
  <si>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</si>
  <si>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</si>
  <si>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</si>
  <si>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</si>
  <si>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</si>
  <si>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</si>
  <si>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</si>
  <si>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</si>
  <si>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</si>
  <si>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</si>
  <si>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</si>
  <si>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</si>
  <si>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</si>
  <si>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</si>
  <si>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</si>
  <si>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</si>
  <si>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</si>
  <si>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</si>
  <si>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</si>
  <si>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</si>
  <si>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</si>
  <si>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</si>
  <si>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</si>
  <si>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</si>
  <si>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</si>
  <si>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</si>
  <si>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</si>
  <si>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</si>
  <si>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</si>
  <si>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</si>
  <si>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</si>
  <si>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</si>
  <si>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</si>
  <si>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</si>
  <si>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</si>
  <si>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</si>
  <si>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</si>
  <si>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</si>
  <si>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</si>
  <si>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</si>
  <si>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</si>
  <si>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</si>
  <si>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</si>
  <si>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</si>
  <si>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</si>
  <si>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</si>
  <si>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</si>
  <si>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</si>
  <si>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</si>
  <si>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</si>
  <si>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</si>
  <si>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</si>
  <si>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</si>
  <si>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</si>
  <si>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</si>
  <si>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</si>
  <si>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</si>
  <si>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</si>
  <si>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</si>
  <si>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</si>
  <si>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</si>
  <si>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</si>
  <si>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</si>
  <si>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</si>
  <si>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</si>
  <si>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</si>
  <si>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</si>
  <si>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</si>
  <si>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</si>
  <si>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</si>
  <si>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</si>
  <si>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</si>
  <si>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</si>
  <si>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</si>
  <si>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</si>
  <si>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</si>
  <si>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</si>
  <si>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</si>
  <si>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</si>
  <si>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</si>
  <si>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</si>
  <si>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</si>
  <si>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</si>
  <si>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</si>
  <si>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</si>
  <si>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</si>
  <si>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</si>
  <si>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</si>
  <si>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</si>
  <si>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</si>
  <si>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</si>
  <si>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</si>
  <si>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</si>
  <si>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</si>
  <si>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</si>
  <si>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</si>
  <si>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</si>
  <si>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</si>
  <si>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</si>
  <si>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</si>
  <si>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</si>
  <si>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</si>
  <si>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</si>
  <si>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</si>
  <si>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</si>
  <si>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</si>
  <si>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</si>
  <si>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</si>
  <si>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</si>
  <si>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</si>
  <si>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</si>
  <si>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</si>
  <si>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</si>
  <si>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</si>
  <si>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</si>
  <si>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</si>
  <si>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</si>
  <si>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</si>
  <si>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</si>
  <si>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</si>
  <si>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</si>
  <si>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</si>
  <si>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</si>
  <si>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</si>
  <si>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</si>
  <si>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</si>
  <si>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</si>
  <si>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</si>
  <si>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</si>
  <si>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</si>
  <si>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</si>
  <si>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</si>
  <si>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</si>
  <si>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</si>
  <si>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</si>
  <si>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</si>
  <si>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</si>
  <si>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</si>
  <si>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</si>
  <si>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</si>
  <si>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</si>
  <si>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</si>
  <si>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</si>
  <si>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</si>
  <si>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</si>
  <si>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</si>
  <si>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</si>
  <si>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</si>
  <si>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</si>
  <si>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</si>
  <si>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</si>
  <si>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</si>
  <si>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</si>
  <si>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</si>
  <si>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</si>
  <si>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</si>
  <si>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</si>
  <si>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</si>
  <si>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</si>
  <si>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</si>
  <si>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</si>
  <si>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</si>
  <si>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</si>
  <si>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</si>
  <si>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</si>
  <si>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</si>
  <si>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</si>
  <si>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</si>
  <si>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</si>
  <si>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</si>
  <si>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</si>
  <si>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</si>
  <si>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</si>
  <si>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</si>
  <si>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</si>
  <si>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</si>
  <si>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</si>
  <si>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</si>
  <si>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</si>
  <si>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</si>
  <si>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</si>
  <si>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</si>
  <si>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</si>
  <si>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</si>
  <si>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</si>
  <si>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</si>
  <si>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</si>
  <si>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</si>
  <si>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</si>
  <si>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</si>
  <si>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</si>
  <si>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</si>
  <si>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</si>
  <si>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</si>
  <si>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</si>
  <si>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</si>
  <si>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</si>
  <si>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</si>
  <si>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</si>
  <si>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</si>
  <si>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</si>
  <si>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</si>
  <si>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</si>
  <si>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</si>
  <si>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</si>
  <si>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</si>
  <si>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</si>
  <si>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</si>
  <si>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</si>
  <si>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</si>
  <si>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</si>
  <si>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</si>
  <si>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</si>
  <si>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</si>
  <si>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</si>
  <si>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</si>
  <si>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</si>
  <si>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</si>
  <si>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</si>
  <si>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</si>
  <si>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</si>
  <si>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</si>
  <si>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</si>
  <si>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</si>
  <si>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</si>
  <si>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</si>
  <si>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</si>
  <si>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</si>
  <si>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</si>
  <si>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</si>
  <si>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</si>
  <si>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</si>
  <si>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</si>
  <si>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</si>
  <si>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</si>
  <si>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</si>
  <si>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</si>
  <si>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</si>
  <si>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</si>
  <si>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</si>
  <si>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</si>
  <si>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</si>
  <si>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</si>
  <si>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</si>
  <si>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</si>
  <si>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</si>
  <si>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</si>
  <si>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</si>
  <si>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</si>
  <si>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</si>
  <si>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</si>
  <si>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</si>
  <si>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</si>
  <si>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</si>
  <si>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</si>
  <si>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</si>
  <si>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</si>
  <si>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</si>
  <si>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</si>
  <si>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</si>
  <si>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</si>
  <si>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</si>
  <si>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</si>
  <si>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</si>
  <si>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</si>
  <si>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</si>
  <si>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</si>
  <si>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</si>
  <si>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</si>
  <si>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</si>
  <si>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</si>
  <si>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</si>
  <si>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</si>
  <si>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</si>
  <si>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</si>
  <si>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</si>
  <si>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</si>
  <si>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</si>
  <si>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</si>
  <si>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</si>
  <si>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</si>
  <si>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</si>
  <si>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</si>
  <si>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</si>
  <si>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</si>
  <si>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</si>
  <si>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</si>
  <si>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</si>
  <si>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</si>
  <si>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</si>
  <si>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</si>
  <si>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</si>
  <si>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</si>
  <si>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</si>
  <si>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</si>
  <si>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</si>
  <si>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</si>
  <si>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</si>
  <si>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</si>
  <si>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</si>
  <si>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</si>
  <si>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</si>
  <si>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</si>
  <si>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</si>
  <si>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</si>
  <si>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</si>
  <si>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</si>
  <si>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</si>
  <si>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</si>
  <si>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</si>
  <si>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</si>
  <si>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</si>
  <si>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</si>
  <si>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</si>
  <si>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</si>
  <si>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</si>
  <si>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</si>
  <si>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</si>
  <si>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</si>
  <si>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</si>
  <si>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</si>
  <si>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</si>
  <si>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</si>
  <si>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</si>
  <si>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</si>
  <si>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</si>
  <si>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</si>
  <si>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</si>
  <si>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</si>
  <si>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</si>
  <si>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</si>
  <si>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</si>
  <si>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</si>
  <si>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</si>
  <si>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</si>
  <si>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</si>
  <si>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</si>
  <si>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</si>
  <si>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</si>
  <si>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</si>
  <si>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</si>
  <si>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</si>
  <si>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</si>
  <si>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</si>
  <si>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</si>
  <si>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</si>
  <si>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</si>
  <si>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</si>
  <si>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</si>
  <si>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</si>
  <si>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</si>
  <si>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</si>
  <si>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</si>
  <si>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</si>
  <si>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</si>
  <si>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</si>
  <si>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</si>
  <si>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</si>
  <si>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</si>
  <si>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</si>
  <si>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</si>
  <si>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</si>
  <si>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</si>
  <si>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</si>
  <si>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</si>
  <si>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</si>
  <si>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</si>
  <si>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</si>
  <si>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</si>
  <si>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</si>
  <si>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</si>
  <si>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</si>
  <si>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</si>
  <si>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</si>
  <si>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</si>
  <si>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</si>
  <si>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</si>
  <si>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</si>
  <si>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</si>
  <si>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</si>
  <si>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</si>
  <si>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</si>
  <si>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</si>
  <si>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</si>
  <si>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</si>
  <si>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</si>
  <si>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</si>
  <si>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</si>
  <si>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</si>
  <si>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</si>
  <si>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</si>
  <si>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</si>
  <si>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</si>
  <si>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</si>
  <si>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</si>
  <si>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</si>
  <si>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</si>
  <si>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</si>
  <si>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</si>
  <si>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</si>
  <si>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</si>
  <si>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</si>
  <si>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</si>
  <si>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</si>
  <si>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</si>
  <si>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</si>
  <si>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</si>
  <si>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</si>
  <si>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</si>
  <si>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</si>
  <si>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</si>
  <si>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</si>
  <si>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</si>
  <si>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</si>
  <si>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</si>
  <si>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</si>
  <si>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</si>
  <si>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</si>
  <si>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</si>
  <si>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</si>
  <si>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</si>
  <si>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</si>
  <si>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</si>
  <si>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</si>
  <si>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</si>
  <si>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</si>
  <si>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</si>
  <si>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</si>
  <si>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</si>
  <si>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</si>
  <si>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</si>
  <si>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</si>
  <si>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</si>
  <si>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</si>
  <si>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</si>
  <si>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</si>
  <si>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</si>
  <si>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</si>
  <si>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</si>
  <si>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</si>
  <si>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</si>
  <si>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</si>
  <si>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</si>
  <si>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</si>
  <si>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</si>
  <si>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</si>
  <si>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</si>
  <si>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</si>
  <si>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</si>
  <si>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</si>
  <si>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</si>
  <si>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</si>
  <si>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</si>
  <si>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</si>
  <si>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</si>
  <si>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</si>
  <si>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</si>
  <si>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</si>
  <si>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</si>
  <si>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</si>
  <si>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</si>
  <si>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</si>
  <si>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</si>
  <si>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</si>
  <si>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</si>
  <si>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</si>
  <si>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</si>
  <si>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</si>
  <si>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</si>
  <si>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</si>
  <si>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</si>
  <si>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</si>
  <si>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</si>
  <si>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</si>
  <si>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</si>
  <si>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</si>
  <si>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</si>
  <si>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</si>
  <si>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</si>
  <si>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</si>
  <si>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</si>
  <si>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</si>
  <si>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</si>
  <si>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</si>
  <si>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</si>
  <si>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</si>
  <si>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</si>
  <si>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</si>
  <si>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</si>
  <si>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</si>
  <si>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</si>
  <si>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</si>
  <si>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</si>
  <si>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</si>
  <si>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</si>
  <si>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</si>
  <si>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</si>
  <si>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</si>
  <si>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</si>
  <si>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</si>
  <si>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</si>
  <si>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</si>
  <si>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</si>
  <si>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</si>
  <si>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</si>
  <si>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</si>
  <si>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</si>
  <si>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</si>
  <si>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</si>
  <si>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</si>
  <si>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</si>
  <si>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</si>
  <si>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</si>
  <si>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</si>
  <si>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</si>
  <si>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</si>
  <si>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</si>
  <si>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</si>
  <si>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</si>
  <si>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</si>
  <si>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</si>
  <si>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</si>
  <si>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</si>
  <si>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</si>
  <si>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</si>
  <si>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</si>
  <si>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</si>
  <si>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</si>
  <si>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</si>
  <si>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</si>
  <si>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</si>
  <si>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</si>
  <si>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</si>
  <si>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</si>
  <si>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</si>
  <si>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</si>
  <si>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</si>
  <si>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</si>
  <si>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</si>
  <si>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</si>
  <si>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</si>
  <si>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</si>
  <si>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</si>
  <si>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</si>
  <si>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</si>
  <si>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</si>
  <si>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</si>
  <si>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</si>
  <si>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</si>
  <si>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</si>
  <si>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</si>
  <si>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</si>
  <si>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</si>
  <si>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</si>
  <si>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</si>
  <si>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</si>
  <si>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</si>
  <si>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</si>
  <si>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</si>
  <si>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</si>
  <si>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</si>
  <si>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</si>
  <si>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</si>
  <si>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</si>
  <si>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</si>
  <si>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</si>
  <si>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</si>
  <si>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</si>
  <si>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</si>
  <si>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</si>
  <si>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</si>
  <si>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</si>
  <si>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</si>
  <si>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</si>
  <si>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</si>
  <si>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</si>
  <si>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</si>
  <si>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</si>
  <si>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</si>
  <si>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</si>
  <si>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</si>
  <si>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</si>
  <si>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</si>
  <si>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</si>
  <si>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</si>
  <si>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</si>
  <si>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</si>
  <si>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</si>
  <si>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</si>
  <si>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</si>
  <si>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</si>
  <si>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</si>
  <si>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</si>
  <si>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</si>
  <si>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</si>
  <si>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</si>
  <si>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</si>
  <si>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</si>
  <si>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</si>
  <si>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</si>
  <si>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</si>
  <si>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</si>
  <si>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</si>
  <si>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</si>
  <si>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</si>
  <si>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</si>
  <si>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</si>
  <si>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</si>
  <si>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</si>
  <si>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</si>
  <si>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</si>
  <si>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</si>
  <si>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</si>
  <si>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</si>
  <si>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</si>
  <si>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</si>
  <si>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</si>
  <si>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</si>
  <si>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</si>
  <si>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</si>
  <si>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</si>
  <si>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</si>
  <si>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</si>
  <si>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</si>
  <si>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</si>
  <si>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</si>
  <si>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</si>
  <si>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</si>
  <si>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</si>
  <si>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</si>
  <si>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</si>
  <si>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</si>
  <si>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</si>
  <si>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</si>
  <si>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</si>
  <si>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</si>
  <si>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</si>
  <si>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</si>
  <si>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</si>
  <si>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</si>
  <si>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</si>
  <si>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</si>
  <si>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</si>
  <si>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</si>
  <si>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</si>
  <si>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</si>
  <si>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</si>
  <si>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</si>
  <si>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</si>
  <si>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</si>
  <si>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</si>
  <si>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</si>
  <si>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</si>
  <si>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</si>
  <si>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</si>
  <si>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</si>
  <si>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</si>
  <si>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</si>
  <si>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</si>
  <si>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</si>
  <si>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</si>
  <si>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</si>
  <si>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</si>
  <si>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</si>
  <si>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</si>
  <si>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</si>
  <si>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</si>
  <si>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</si>
  <si>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</si>
  <si>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</si>
  <si>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</si>
  <si>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</si>
  <si>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</si>
  <si>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</si>
  <si>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</si>
  <si>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</si>
  <si>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</si>
  <si>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</si>
  <si>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</si>
  <si>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</si>
  <si>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</si>
  <si>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</si>
  <si>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</si>
  <si>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</si>
  <si>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</si>
  <si>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</si>
  <si>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</si>
  <si>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</si>
  <si>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</si>
  <si>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</si>
  <si>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</si>
  <si>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</si>
  <si>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</si>
  <si>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</si>
  <si>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</si>
  <si>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</si>
  <si>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</si>
  <si>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</si>
  <si>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</si>
  <si>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</si>
  <si>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</si>
  <si>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</si>
  <si>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</si>
  <si>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</si>
  <si>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</si>
  <si>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</si>
  <si>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</si>
  <si>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</si>
  <si>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</si>
  <si>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</si>
  <si>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</si>
  <si>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</si>
  <si>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</si>
  <si>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</si>
  <si>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</si>
  <si>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</si>
  <si>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</si>
  <si>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</si>
  <si>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</si>
  <si>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</si>
  <si>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</si>
  <si>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</si>
  <si>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</si>
  <si>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</si>
  <si>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</si>
  <si>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</si>
  <si>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</si>
  <si>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</si>
  <si>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</si>
  <si>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</si>
  <si>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</si>
  <si>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</si>
  <si>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</si>
  <si>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</si>
  <si>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</si>
  <si>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</si>
  <si>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</si>
  <si>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</si>
  <si>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</si>
  <si>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</si>
  <si>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</si>
  <si>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</si>
  <si>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</si>
  <si>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</si>
  <si>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</si>
  <si>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</si>
  <si>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</si>
  <si>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</si>
  <si>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</si>
  <si>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</si>
  <si>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</si>
  <si>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</si>
  <si>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</si>
  <si>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</si>
  <si>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</si>
  <si>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</si>
  <si>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</si>
  <si>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</si>
  <si>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</si>
  <si>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</si>
  <si>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</si>
  <si>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</si>
  <si>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</si>
  <si>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</si>
  <si>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</si>
  <si>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</si>
  <si>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</si>
  <si>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</si>
  <si>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</si>
  <si>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</si>
  <si>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</si>
  <si>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</si>
  <si>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</si>
  <si>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</si>
  <si>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</si>
  <si>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</si>
  <si>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</si>
  <si>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</si>
  <si>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</si>
  <si>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</si>
  <si>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</si>
  <si>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</si>
  <si>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</si>
  <si>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</si>
  <si>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</si>
  <si>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</si>
  <si>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</si>
  <si>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</si>
  <si>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</si>
  <si>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</si>
  <si>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</si>
  <si>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</si>
  <si>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</si>
  <si>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</si>
  <si>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</si>
  <si>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</si>
  <si>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</si>
  <si>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</si>
  <si>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</si>
  <si>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</si>
  <si>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</si>
  <si>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</si>
  <si>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</si>
  <si>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</si>
  <si>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</si>
  <si>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</si>
  <si>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</si>
  <si>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</si>
  <si>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</si>
  <si>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</si>
  <si>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</si>
  <si>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</si>
  <si>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</si>
  <si>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</si>
  <si>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</si>
  <si>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</si>
  <si>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</si>
  <si>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</si>
  <si>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</si>
  <si>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</si>
  <si>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</si>
  <si>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</si>
  <si>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</si>
  <si>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</si>
  <si>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</si>
  <si>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</si>
  <si>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</si>
  <si>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</si>
  <si>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</si>
  <si>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</si>
  <si>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</si>
  <si>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</si>
  <si>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</si>
  <si>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</si>
  <si>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</si>
  <si>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</si>
  <si>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</si>
  <si>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</si>
  <si>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</si>
  <si>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</si>
  <si>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</si>
  <si>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</si>
  <si>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</si>
  <si>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</si>
  <si>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</si>
  <si>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</si>
  <si>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</si>
  <si>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</si>
  <si>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</si>
  <si>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</si>
  <si>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</si>
  <si>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</si>
  <si>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</si>
  <si>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</si>
  <si>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</si>
  <si>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</si>
  <si>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</si>
  <si>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</si>
  <si>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</si>
  <si>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</si>
  <si>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</si>
  <si>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</si>
  <si>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</si>
  <si>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</si>
  <si>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</si>
  <si>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</si>
  <si>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</si>
  <si>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</si>
  <si>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</si>
  <si>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</si>
  <si>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</si>
  <si>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</si>
  <si>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</si>
  <si>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</si>
  <si>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</si>
  <si>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</si>
  <si>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</si>
  <si>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</si>
  <si>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</si>
  <si>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</si>
  <si>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</si>
  <si>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</si>
  <si>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</si>
  <si>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</si>
  <si>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</si>
  <si>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</si>
  <si>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</si>
  <si>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</si>
  <si>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</si>
  <si>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</si>
  <si>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</si>
  <si>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</si>
  <si>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</si>
  <si>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</si>
  <si>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</si>
  <si>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</si>
  <si>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</si>
  <si>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</si>
  <si>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</si>
  <si>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</si>
  <si>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</si>
  <si>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</si>
  <si>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</si>
  <si>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</si>
  <si>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</si>
  <si>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</si>
  <si>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</si>
  <si>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</si>
  <si>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</si>
  <si>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</si>
  <si>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</si>
  <si>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</si>
  <si>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</si>
  <si>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</si>
  <si>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</si>
  <si>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</si>
  <si>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</si>
  <si>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</si>
  <si>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</si>
  <si>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</si>
  <si>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</si>
  <si>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</si>
  <si>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</si>
  <si>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</si>
  <si>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</si>
  <si>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</si>
  <si>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</si>
  <si>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</si>
  <si>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</si>
  <si>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</si>
  <si>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</si>
  <si>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</si>
  <si>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</si>
  <si>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</si>
  <si>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</si>
  <si>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</si>
  <si>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</si>
  <si>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</si>
  <si>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</si>
  <si>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</si>
  <si>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</si>
  <si>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</si>
  <si>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</si>
  <si>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</si>
  <si>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</si>
  <si>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</si>
  <si>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</si>
  <si>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</si>
  <si>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</si>
  <si>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</si>
  <si>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</si>
  <si>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</si>
  <si>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</si>
  <si>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</si>
  <si>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</si>
  <si>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</si>
  <si>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</si>
  <si>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</si>
  <si>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</si>
  <si>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</si>
  <si>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</si>
  <si>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</si>
  <si>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</si>
  <si>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</si>
  <si>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</si>
  <si>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</si>
  <si>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</si>
  <si>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</si>
  <si>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</si>
  <si>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</si>
  <si>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</si>
  <si>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</si>
  <si>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</si>
  <si>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</si>
  <si>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</si>
  <si>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</si>
  <si>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</si>
  <si>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</si>
  <si>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</si>
  <si>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</si>
  <si>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</si>
  <si>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</si>
  <si>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</si>
  <si>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</si>
  <si>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</si>
  <si>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</si>
  <si>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</si>
  <si>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</si>
  <si>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</si>
  <si>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</si>
  <si>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</si>
  <si>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</si>
  <si>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</si>
  <si>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</si>
  <si>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</si>
  <si>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</si>
  <si>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</si>
  <si>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</si>
  <si>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</si>
  <si>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</si>
  <si>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</si>
  <si>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</si>
  <si>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</si>
  <si>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</si>
  <si>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</si>
  <si>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</si>
  <si>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</si>
  <si>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</si>
  <si>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</si>
  <si>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</si>
  <si>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</si>
  <si>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</si>
  <si>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</si>
  <si>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</si>
  <si>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</si>
  <si>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</si>
  <si>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</si>
  <si>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</si>
  <si>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</si>
  <si>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</si>
  <si>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</si>
  <si>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</si>
  <si>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</si>
  <si>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</si>
  <si>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</si>
  <si>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</si>
  <si>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</si>
  <si>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</si>
  <si>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</si>
  <si>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</si>
  <si>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</si>
  <si>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</si>
  <si>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</si>
  <si>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</si>
  <si>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</si>
  <si>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</si>
  <si>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</si>
  <si>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</si>
  <si>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</si>
  <si>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</si>
  <si>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</si>
  <si>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</si>
  <si>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</si>
  <si>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</si>
  <si>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</si>
  <si>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</si>
  <si>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</si>
  <si>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</si>
  <si>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</si>
  <si>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</si>
  <si>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</si>
  <si>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</si>
  <si>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</si>
  <si>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</si>
  <si>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</si>
  <si>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</si>
  <si>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</si>
  <si>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</si>
  <si>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</si>
  <si>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</si>
  <si>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</si>
  <si>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</si>
  <si>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</si>
  <si>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</si>
  <si>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</si>
  <si>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</si>
  <si>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</si>
  <si>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</si>
  <si>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</si>
  <si>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</si>
  <si>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</si>
  <si>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</si>
  <si>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</si>
  <si>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</si>
  <si>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</si>
  <si>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</si>
  <si>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</si>
  <si>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</si>
  <si>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</si>
  <si>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</si>
  <si>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</si>
  <si>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</si>
  <si>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</si>
  <si>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</si>
  <si>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</si>
  <si>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</si>
  <si>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</si>
  <si>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</si>
  <si>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</si>
  <si>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</si>
  <si>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</si>
  <si>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</si>
  <si>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</si>
  <si>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</si>
  <si>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</si>
  <si>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</si>
  <si>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</si>
  <si>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</si>
  <si>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</si>
  <si>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</si>
  <si>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</si>
  <si>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</si>
  <si>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</si>
  <si>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</si>
  <si>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</si>
  <si>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</si>
  <si>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</si>
  <si>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</si>
  <si>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</si>
  <si>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</si>
  <si>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</si>
  <si>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</si>
  <si>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</si>
  <si>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</si>
  <si>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</si>
  <si>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</si>
  <si>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</si>
  <si>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</si>
  <si>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</si>
  <si>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</si>
  <si>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</si>
  <si>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</si>
  <si>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</si>
  <si>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</si>
  <si>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</si>
  <si>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</si>
  <si>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</si>
  <si>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</si>
  <si>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</si>
  <si>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</si>
  <si>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</si>
  <si>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</si>
  <si>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</si>
  <si>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</si>
  <si>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</si>
  <si>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</si>
  <si>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</si>
  <si>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</si>
  <si>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</si>
  <si>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</si>
  <si>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</si>
  <si>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</si>
  <si>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</si>
  <si>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</si>
  <si>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</si>
  <si>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</si>
  <si>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</si>
  <si>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</si>
  <si>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</si>
  <si>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</si>
  <si>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</si>
  <si>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</si>
  <si>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</si>
  <si>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</si>
  <si>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</si>
  <si>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</si>
  <si>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</si>
  <si>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</si>
  <si>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</si>
  <si>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</si>
  <si>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</si>
  <si>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</si>
  <si>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</si>
  <si>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</si>
  <si>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</si>
  <si>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</si>
  <si>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</si>
  <si>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</si>
  <si>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</si>
  <si>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</si>
  <si>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</si>
  <si>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</si>
  <si>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</si>
  <si>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</si>
  <si>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</si>
  <si>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</si>
  <si>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</si>
  <si>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</si>
  <si>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</si>
  <si>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</si>
  <si>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</si>
  <si>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</si>
  <si>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</si>
  <si>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</si>
  <si>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</si>
  <si>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</si>
  <si>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</si>
  <si>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</si>
  <si>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</si>
  <si>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</si>
  <si>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</si>
  <si>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</si>
  <si>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</si>
  <si>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</si>
  <si>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</si>
  <si>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</si>
  <si>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</si>
  <si>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</si>
  <si>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</si>
  <si>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</si>
  <si>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</si>
  <si>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</si>
  <si>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</si>
  <si>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</si>
  <si>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</si>
  <si>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</si>
  <si>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</si>
  <si>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</si>
  <si>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</si>
  <si>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</si>
  <si>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</si>
  <si>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</si>
  <si>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</si>
  <si>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</si>
  <si>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</si>
  <si>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</si>
  <si>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</si>
  <si>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</si>
  <si>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</si>
  <si>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</si>
  <si>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</si>
  <si>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</si>
  <si>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</si>
  <si>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</si>
  <si>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</si>
  <si>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</si>
  <si>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</si>
  <si>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</si>
  <si>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</si>
  <si>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</si>
  <si>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</si>
  <si>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</si>
  <si>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</si>
  <si>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</si>
  <si>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</si>
  <si>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</si>
  <si>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</si>
  <si>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</si>
  <si>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</si>
  <si>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</si>
  <si>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</si>
  <si>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</si>
  <si>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</si>
  <si>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</si>
  <si>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</si>
  <si>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</si>
  <si>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</si>
  <si>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</si>
  <si>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</si>
  <si>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</si>
  <si>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</si>
  <si>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</si>
  <si>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</si>
  <si>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</si>
  <si>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</si>
  <si>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</si>
  <si>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</si>
  <si>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</si>
  <si>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</si>
  <si>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</si>
  <si>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</si>
  <si>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</si>
  <si>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</si>
  <si>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</si>
  <si>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</si>
  <si>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</si>
  <si>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</si>
  <si>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</si>
  <si>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</si>
  <si>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</si>
  <si>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</si>
  <si>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</si>
  <si>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</si>
  <si>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</si>
  <si>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</si>
  <si>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</si>
  <si>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</si>
  <si>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</si>
  <si>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</si>
  <si>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</si>
  <si>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</si>
  <si>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</si>
  <si>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</si>
  <si>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</si>
  <si>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</si>
  <si>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</si>
  <si>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</si>
  <si>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</si>
  <si>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</si>
  <si>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</si>
  <si>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</si>
  <si>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</si>
  <si>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</si>
  <si>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</si>
  <si>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</si>
  <si>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</si>
  <si>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</si>
  <si>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</si>
  <si>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</si>
  <si>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</si>
  <si>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</si>
  <si>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</si>
  <si>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</si>
  <si>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</si>
  <si>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</si>
  <si>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</si>
  <si>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</si>
  <si>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</si>
  <si>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</si>
  <si>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</si>
  <si>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</si>
  <si>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</si>
  <si>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</si>
  <si>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</si>
  <si>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</si>
  <si>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</si>
  <si>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</si>
  <si>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</si>
  <si>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</si>
  <si>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</si>
  <si>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</si>
  <si>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</si>
  <si>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</si>
  <si>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</si>
  <si>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</si>
  <si>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</si>
  <si>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</si>
  <si>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</si>
  <si>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</si>
  <si>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</si>
  <si>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</si>
  <si>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</si>
  <si>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</si>
  <si>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</si>
  <si>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</si>
  <si>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</si>
  <si>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</si>
  <si>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</si>
  <si>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</si>
  <si>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</si>
  <si>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</si>
  <si>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</si>
  <si>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</si>
  <si>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</si>
  <si>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</si>
  <si>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</si>
  <si>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</si>
  <si>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</si>
  <si>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</si>
  <si>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</si>
  <si>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</si>
  <si>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</si>
  <si>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</si>
  <si>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</si>
  <si>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</si>
  <si>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</si>
  <si>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</si>
  <si>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</si>
  <si>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</si>
  <si>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</si>
  <si>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</si>
  <si>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</si>
  <si>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</si>
  <si>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</si>
  <si>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</si>
  <si>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</si>
  <si>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</si>
  <si>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</si>
  <si>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</si>
  <si>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</si>
  <si>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</si>
  <si>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</si>
  <si>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</si>
  <si>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</si>
  <si>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</si>
  <si>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</si>
  <si>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</si>
  <si>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</si>
  <si>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</si>
  <si>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</si>
  <si>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</si>
  <si>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</si>
  <si>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</si>
  <si>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</si>
  <si>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</si>
  <si>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</si>
  <si>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</si>
  <si>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</si>
  <si>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</si>
  <si>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</si>
  <si>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</si>
  <si>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</si>
  <si>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</si>
  <si>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</si>
  <si>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</si>
  <si>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</si>
  <si>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</si>
  <si>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</si>
  <si>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</si>
  <si>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</si>
  <si>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</si>
  <si>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</si>
  <si>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</si>
  <si>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</si>
  <si>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</si>
  <si>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</si>
  <si>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</si>
  <si>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</si>
  <si>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</si>
  <si>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</si>
  <si>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</si>
  <si>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</si>
  <si>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</si>
  <si>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</si>
  <si>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</si>
  <si>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</si>
  <si>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</si>
  <si>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</si>
  <si>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</si>
  <si>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</si>
  <si>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</si>
  <si>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</si>
  <si>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</si>
  <si>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</si>
  <si>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</si>
  <si>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</si>
  <si>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</si>
  <si>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</si>
  <si>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</si>
  <si>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</si>
  <si>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</si>
  <si>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</si>
  <si>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</si>
  <si>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</si>
  <si>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</si>
  <si>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</si>
  <si>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</si>
  <si>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</si>
  <si>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</si>
  <si>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</si>
  <si>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</si>
  <si>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</si>
  <si>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</si>
  <si>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</si>
  <si>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</si>
  <si>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</si>
  <si>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</si>
  <si>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</si>
  <si>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</si>
  <si>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</si>
  <si>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</si>
  <si>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</si>
  <si>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</si>
  <si>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</si>
  <si>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</si>
  <si>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</si>
  <si>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</si>
  <si>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</si>
  <si>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</si>
  <si>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</si>
  <si>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</si>
  <si>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</si>
  <si>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</si>
  <si>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</si>
  <si>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</si>
  <si>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</si>
  <si>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</si>
  <si>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</si>
  <si>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</si>
  <si>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</si>
  <si>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</si>
  <si>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</si>
  <si>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</si>
  <si>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</si>
  <si>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</si>
  <si>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</si>
  <si>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</si>
  <si>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</si>
  <si>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</si>
  <si>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</si>
  <si>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</si>
  <si>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</si>
  <si>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</si>
  <si>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</si>
  <si>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</si>
  <si>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</si>
  <si>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</si>
  <si>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</si>
  <si>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</si>
  <si>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</si>
  <si>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</si>
  <si>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</si>
  <si>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</si>
  <si>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</si>
  <si>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</si>
  <si>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</si>
  <si>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</si>
  <si>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</si>
  <si>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</si>
  <si>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</si>
  <si>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</si>
  <si>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</si>
  <si>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</si>
  <si>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</si>
  <si>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</si>
  <si>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</si>
  <si>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</si>
  <si>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</si>
  <si>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</si>
  <si>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</si>
  <si>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</si>
  <si>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</si>
  <si>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</si>
  <si>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</si>
  <si>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</si>
  <si>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</si>
  <si>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</si>
  <si>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</si>
  <si>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</si>
  <si>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</si>
  <si>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</si>
  <si>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</si>
  <si>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</si>
  <si>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</si>
  <si>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</si>
  <si>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</si>
  <si>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</si>
  <si>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</si>
  <si>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</si>
  <si>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</si>
  <si>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</si>
  <si>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</si>
  <si>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</si>
  <si>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</si>
  <si>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</si>
  <si>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</si>
  <si>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</si>
  <si>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</si>
  <si>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</si>
  <si>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</si>
  <si>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</si>
  <si>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</si>
  <si>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</si>
  <si>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</si>
  <si>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</si>
  <si>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</si>
  <si>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</si>
  <si>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</si>
  <si>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</si>
  <si>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</si>
  <si>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</si>
  <si>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</si>
  <si>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</si>
  <si>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</si>
  <si>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</si>
  <si>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</si>
  <si>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</si>
  <si>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</si>
  <si>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</si>
  <si>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</si>
  <si>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</si>
  <si>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</si>
  <si>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</si>
  <si>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</si>
  <si>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</si>
  <si>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</si>
  <si>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</si>
  <si>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</si>
  <si>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</si>
  <si>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</si>
  <si>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</si>
  <si>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</si>
  <si>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</si>
  <si>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</si>
  <si>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</si>
  <si>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</si>
  <si>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</si>
  <si>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</si>
  <si>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</si>
  <si>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</si>
  <si>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</si>
  <si>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</si>
  <si>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</si>
  <si>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</si>
  <si>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</si>
  <si>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</si>
  <si>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</si>
  <si>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</si>
  <si>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</si>
  <si>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</si>
  <si>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</si>
  <si>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</si>
  <si>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</si>
  <si>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</si>
  <si>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</si>
  <si>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</si>
  <si>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</si>
  <si>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</si>
  <si>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</si>
  <si>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</si>
  <si>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</si>
  <si>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</si>
  <si>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</si>
  <si>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</si>
  <si>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</si>
  <si>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</si>
  <si>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</si>
  <si>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</si>
  <si>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</si>
  <si>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</si>
  <si>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</si>
  <si>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</si>
  <si>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</si>
  <si>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</si>
  <si>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</si>
  <si>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</si>
  <si>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</si>
  <si>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</si>
  <si>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</si>
  <si>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</si>
  <si>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</si>
  <si>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</si>
  <si>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</si>
  <si>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</si>
  <si>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</si>
  <si>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</si>
  <si>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</si>
  <si>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</si>
  <si>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</si>
  <si>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</si>
  <si>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</si>
  <si>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</si>
  <si>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</si>
  <si>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</si>
  <si>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</si>
  <si>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</si>
  <si>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</si>
  <si>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</si>
  <si>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</si>
  <si>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</si>
  <si>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</si>
  <si>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</si>
  <si>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</si>
  <si>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</si>
  <si>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</si>
  <si>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</si>
  <si>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</si>
  <si>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</si>
  <si>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</si>
  <si>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</si>
  <si>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</si>
  <si>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</si>
  <si>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</si>
  <si>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</si>
  <si>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</si>
  <si>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</si>
  <si>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</si>
  <si>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</si>
  <si>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</si>
  <si>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</si>
  <si>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</si>
  <si>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</si>
  <si>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</si>
  <si>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</si>
  <si>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</si>
  <si>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</si>
  <si>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</si>
  <si>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</si>
  <si>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</si>
  <si>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</si>
  <si>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</si>
  <si>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</si>
  <si>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</si>
  <si>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</si>
  <si>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</si>
  <si>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</si>
  <si>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</si>
  <si>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</si>
  <si>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</si>
  <si>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</si>
  <si>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</si>
  <si>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</si>
  <si>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</si>
  <si>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</si>
  <si>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</si>
  <si>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</si>
  <si>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</si>
  <si>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</si>
  <si>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</si>
  <si>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</si>
  <si>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</si>
  <si>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</si>
  <si>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</si>
  <si>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</si>
  <si>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</si>
  <si>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</si>
  <si>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</si>
  <si>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</si>
  <si>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</si>
  <si>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</si>
  <si>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</si>
  <si>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</si>
  <si>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</si>
  <si>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</si>
  <si>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</si>
  <si>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</si>
  <si>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</si>
  <si>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</si>
  <si>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</si>
  <si>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</si>
  <si>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</si>
  <si>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</si>
  <si>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</si>
  <si>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</si>
  <si>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</si>
  <si>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</si>
  <si>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</si>
  <si>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</si>
  <si>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</si>
  <si>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</si>
  <si>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</si>
  <si>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</si>
  <si>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</si>
  <si>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</si>
  <si>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</si>
  <si>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</si>
  <si>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</si>
  <si>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</si>
  <si>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</si>
  <si>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</si>
  <si>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</si>
  <si>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</si>
  <si>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</si>
  <si>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</si>
  <si>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</si>
  <si>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</si>
  <si>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</si>
  <si>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</si>
  <si>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</si>
  <si>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</si>
  <si>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</si>
  <si>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</si>
  <si>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</si>
  <si>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</si>
  <si>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</si>
  <si>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</si>
  <si>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</si>
  <si>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</si>
  <si>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</si>
  <si>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</si>
  <si>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</si>
  <si>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</si>
  <si>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</si>
  <si>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</si>
  <si>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</si>
  <si>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</si>
  <si>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</si>
  <si>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</si>
  <si>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</si>
  <si>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</si>
  <si>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</si>
  <si>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</si>
  <si>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</si>
  <si>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</si>
  <si>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</si>
  <si>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</si>
  <si>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</si>
  <si>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</si>
  <si>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</si>
  <si>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</si>
  <si>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</si>
  <si>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</si>
  <si>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</si>
  <si>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</si>
  <si>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</si>
  <si>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</si>
  <si>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</si>
  <si>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</si>
  <si>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</si>
  <si>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</si>
  <si>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</si>
  <si>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</si>
  <si>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</si>
  <si>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</si>
  <si>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</si>
  <si>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</si>
  <si>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</si>
  <si>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</si>
  <si>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</si>
  <si>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</si>
  <si>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</si>
  <si>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</si>
  <si>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</si>
  <si>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</si>
  <si>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</si>
  <si>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</si>
  <si>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</si>
  <si>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</si>
  <si>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</si>
  <si>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</si>
  <si>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</si>
  <si>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</si>
  <si>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</si>
  <si>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</si>
  <si>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</si>
  <si>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</si>
  <si>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</si>
  <si>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</si>
  <si>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</si>
  <si>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</si>
  <si>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</si>
  <si>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</si>
  <si>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</si>
  <si>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</si>
  <si>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</si>
  <si>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</si>
  <si>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</si>
  <si>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</si>
  <si>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</si>
  <si>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</si>
  <si>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</si>
  <si>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</si>
  <si>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</si>
  <si>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</si>
  <si>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</si>
  <si>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</si>
  <si>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</si>
  <si>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</si>
  <si>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</si>
  <si>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</si>
  <si>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</si>
  <si>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</si>
  <si>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</si>
  <si>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</si>
  <si>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</si>
  <si>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</si>
  <si>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</si>
  <si>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</si>
  <si>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</si>
  <si>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</si>
  <si>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</si>
  <si>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</si>
  <si>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</si>
  <si>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</si>
  <si>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</si>
  <si>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</si>
  <si>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</si>
  <si>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</si>
  <si>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</si>
  <si>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</si>
  <si>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</si>
  <si>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</si>
  <si>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</si>
  <si>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</si>
  <si>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</si>
  <si>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</si>
  <si>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</si>
  <si>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</si>
  <si>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</si>
  <si>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</si>
  <si>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</si>
  <si>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</si>
  <si>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</si>
  <si>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</si>
  <si>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</si>
  <si>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</si>
  <si>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</si>
  <si>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</si>
  <si>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</si>
  <si>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</si>
  <si>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</si>
  <si>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</si>
  <si>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</si>
  <si>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</si>
  <si>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</si>
  <si>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</si>
  <si>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</si>
  <si>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</si>
  <si>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</si>
  <si>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</si>
  <si>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</si>
  <si>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</si>
  <si>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</si>
  <si>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</si>
  <si>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</si>
  <si>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</si>
  <si>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</si>
  <si>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</si>
  <si>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</si>
  <si>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</si>
  <si>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</si>
  <si>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</si>
  <si>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</si>
  <si>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</si>
  <si>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</si>
  <si>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</si>
  <si>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</si>
  <si>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</si>
  <si>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</si>
  <si>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</si>
  <si>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</si>
  <si>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</si>
  <si>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</si>
  <si>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</si>
  <si>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</si>
  <si>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</si>
  <si>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</si>
  <si>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</si>
  <si>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</si>
  <si>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</si>
  <si>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</si>
  <si>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</si>
  <si>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</si>
  <si>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</si>
  <si>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</si>
  <si>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</si>
  <si>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</si>
  <si>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</si>
  <si>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</si>
  <si>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</si>
  <si>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</si>
  <si>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</si>
  <si>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</si>
  <si>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</si>
  <si>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</si>
  <si>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</si>
  <si>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</si>
  <si>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</si>
  <si>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</si>
  <si>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</si>
  <si>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</si>
  <si>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</si>
  <si>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</si>
  <si>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</si>
  <si>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</si>
  <si>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</si>
  <si>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</si>
  <si>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</si>
  <si>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</si>
  <si>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</si>
  <si>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</si>
  <si>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</si>
  <si>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</si>
  <si>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</si>
  <si>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</si>
  <si>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</si>
  <si>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</si>
  <si>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</si>
  <si>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</si>
  <si>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</si>
  <si>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</si>
  <si>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</si>
  <si>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</si>
  <si>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</si>
  <si>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</si>
  <si>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</si>
  <si>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</si>
  <si>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</si>
  <si>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</si>
  <si>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</si>
  <si>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</si>
  <si>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</si>
  <si>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</si>
  <si>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</si>
  <si>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</si>
  <si>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</si>
  <si>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</si>
  <si>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</si>
  <si>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</si>
  <si>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</si>
  <si>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</si>
  <si>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</si>
  <si>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</si>
  <si>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</si>
  <si>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</si>
  <si>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</si>
  <si>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</si>
  <si>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</si>
  <si>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</si>
  <si>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</si>
  <si>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</si>
  <si>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</si>
  <si>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</si>
  <si>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</si>
  <si>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</si>
  <si>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</si>
  <si>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</si>
  <si>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</si>
  <si>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</si>
  <si>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</si>
  <si>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</si>
  <si>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</si>
  <si>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</si>
  <si>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</si>
  <si>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</si>
  <si>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</si>
  <si>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</si>
  <si>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</si>
  <si>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</si>
  <si>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</si>
  <si>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</si>
  <si>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</si>
  <si>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</si>
  <si>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</si>
  <si>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</si>
  <si>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</si>
  <si>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</si>
  <si>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</si>
  <si>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</si>
  <si>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</si>
  <si>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</si>
  <si>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</si>
  <si>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</si>
  <si>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</si>
  <si>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</si>
  <si>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</si>
  <si>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</si>
  <si>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</si>
  <si>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</si>
  <si>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</si>
  <si>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</si>
  <si>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</si>
  <si>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</si>
  <si>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</si>
  <si>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</si>
  <si>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</si>
  <si>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</si>
  <si>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</si>
  <si>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</si>
  <si>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</si>
  <si>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</si>
  <si>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</si>
  <si>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</si>
  <si>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</si>
  <si>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</si>
  <si>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</si>
  <si>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</si>
  <si>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</si>
  <si>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</si>
  <si>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</si>
  <si>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</si>
  <si>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</si>
  <si>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</si>
  <si>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</si>
  <si>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</si>
  <si>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</si>
  <si>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</si>
  <si>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</si>
  <si>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</si>
  <si>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</si>
  <si>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</si>
  <si>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</si>
  <si>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</si>
  <si>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</si>
  <si>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</si>
  <si>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</si>
  <si>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</si>
  <si>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</si>
  <si>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</si>
  <si>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</si>
  <si>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</si>
  <si>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</si>
  <si>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</si>
  <si>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</si>
  <si>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</si>
  <si>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</si>
  <si>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</si>
  <si>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</si>
  <si>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</si>
  <si>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</si>
  <si>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</si>
  <si>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</si>
  <si>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</si>
  <si>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</si>
  <si>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</si>
  <si>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</si>
  <si>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</si>
  <si>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</si>
  <si>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</si>
  <si>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</si>
  <si>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</si>
  <si>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</si>
  <si>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</si>
  <si>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</si>
  <si>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</si>
  <si>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</si>
  <si>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</si>
  <si>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</si>
  <si>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</si>
  <si>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</si>
  <si>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</si>
  <si>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</si>
  <si>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</si>
  <si>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</si>
  <si>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</si>
  <si>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</si>
  <si>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</si>
  <si>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</si>
  <si>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</si>
  <si>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</si>
  <si>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</si>
  <si>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</si>
  <si>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</si>
  <si>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</si>
  <si>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</si>
  <si>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</si>
  <si>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</si>
  <si>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</si>
  <si>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</si>
  <si>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</si>
  <si>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</si>
  <si>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</si>
  <si>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</si>
  <si>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</si>
  <si>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</si>
  <si>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</si>
  <si>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</si>
  <si>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</si>
  <si>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</si>
  <si>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</si>
  <si>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</si>
  <si>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</si>
  <si>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</si>
  <si>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</si>
  <si>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</si>
  <si>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</si>
  <si>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</si>
  <si>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</si>
  <si>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</si>
  <si>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</si>
  <si>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</si>
  <si>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</si>
  <si>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</si>
  <si>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</si>
  <si>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</si>
  <si>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</si>
  <si>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</si>
  <si>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</si>
  <si>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</si>
  <si>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</si>
  <si>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</si>
  <si>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</si>
  <si>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</si>
  <si>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</si>
  <si>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</si>
  <si>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</si>
  <si>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</si>
  <si>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</si>
  <si>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</si>
  <si>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</si>
  <si>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</si>
  <si>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</si>
  <si>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</si>
  <si>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</si>
  <si>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</si>
  <si>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</si>
  <si>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</si>
  <si>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</si>
  <si>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</si>
  <si>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</si>
  <si>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</si>
  <si>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</si>
  <si>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</si>
  <si>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</si>
  <si>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</si>
  <si>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</si>
  <si>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</si>
  <si>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</si>
  <si>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</si>
  <si>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</si>
  <si>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</si>
  <si>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</si>
  <si>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</si>
  <si>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</si>
  <si>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</si>
  <si>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</si>
  <si>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</si>
  <si>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</si>
  <si>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</si>
  <si>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</si>
  <si>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</si>
  <si>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</si>
  <si>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</si>
  <si>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</si>
  <si>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</si>
  <si>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</si>
  <si>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</si>
  <si>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</si>
  <si>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</si>
  <si>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</si>
  <si>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</si>
  <si>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</si>
  <si>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</si>
  <si>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</si>
  <si>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</si>
  <si>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</si>
  <si>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</si>
  <si>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</si>
  <si>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</si>
  <si>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</si>
  <si>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</si>
  <si>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</si>
  <si>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</si>
  <si>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</si>
  <si>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</si>
  <si>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</si>
  <si>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</si>
  <si>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</si>
  <si>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</si>
  <si>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</si>
  <si>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</si>
  <si>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</si>
  <si>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</si>
  <si>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</si>
  <si>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</si>
  <si>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</si>
  <si>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</si>
  <si>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</si>
  <si>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</si>
  <si>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</si>
  <si>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</si>
  <si>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</si>
  <si>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</si>
  <si>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</si>
  <si>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</si>
  <si>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</si>
  <si>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</si>
  <si>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</si>
  <si>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</si>
  <si>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</si>
  <si>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</si>
  <si>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</si>
  <si>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</si>
  <si>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</si>
  <si>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</si>
  <si>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</si>
  <si>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</si>
  <si>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</si>
  <si>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</si>
  <si>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</si>
  <si>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</si>
  <si>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</si>
  <si>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</si>
  <si>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</si>
  <si>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</si>
  <si>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</si>
  <si>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</si>
  <si>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</si>
  <si>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</si>
  <si>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</si>
  <si>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</si>
  <si>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</si>
  <si>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</si>
  <si>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</si>
  <si>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</si>
  <si>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</si>
  <si>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</si>
  <si>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</si>
  <si>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</si>
  <si>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</si>
  <si>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</si>
  <si>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</si>
  <si>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</si>
  <si>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</si>
  <si>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</si>
  <si>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</si>
  <si>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</si>
  <si>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</si>
  <si>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</si>
  <si>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</si>
  <si>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</si>
  <si>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</si>
  <si>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</si>
  <si>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</si>
  <si>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</si>
  <si>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</si>
  <si>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</si>
  <si>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</si>
  <si>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</si>
  <si>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</si>
  <si>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</si>
  <si>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</si>
  <si>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</si>
  <si>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</si>
  <si>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</si>
  <si>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</si>
  <si>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</si>
  <si>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</si>
  <si>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</si>
  <si>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</si>
  <si>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</si>
  <si>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</si>
  <si>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</si>
  <si>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</si>
  <si>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</si>
  <si>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</si>
  <si>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</si>
  <si>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</si>
  <si>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</si>
  <si>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</si>
  <si>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</si>
  <si>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</si>
  <si>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</si>
  <si>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</si>
  <si>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</si>
  <si>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</si>
  <si>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</si>
  <si>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</si>
  <si>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</si>
  <si>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</si>
  <si>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</si>
  <si>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</si>
  <si>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</si>
  <si>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</si>
  <si>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</si>
  <si>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</si>
  <si>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</si>
  <si>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</si>
  <si>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</si>
  <si>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</si>
  <si>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</si>
  <si>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</si>
  <si>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</si>
  <si>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</si>
  <si>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</si>
  <si>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</si>
  <si>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</si>
  <si>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</si>
  <si>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</si>
  <si>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</si>
  <si>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</si>
  <si>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</si>
  <si>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</si>
  <si>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</si>
  <si>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</si>
  <si>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</si>
  <si>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</si>
  <si>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</si>
  <si>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</si>
  <si>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</si>
  <si>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</si>
  <si>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</si>
  <si>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</si>
  <si>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</si>
  <si>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</si>
  <si>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</si>
  <si>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</si>
  <si>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</si>
  <si>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</si>
  <si>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</si>
  <si>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</si>
  <si>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</si>
  <si>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</si>
  <si>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</si>
  <si>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</si>
  <si>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</si>
  <si>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</si>
  <si>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</si>
  <si>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</si>
  <si>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</si>
  <si>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</si>
  <si>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</si>
  <si>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</si>
  <si>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</si>
  <si>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</si>
  <si>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</si>
  <si>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</si>
  <si>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</si>
  <si>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</si>
  <si>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</si>
  <si>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</si>
  <si>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</si>
  <si>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</si>
  <si>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</si>
  <si>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</si>
  <si>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</si>
  <si>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</si>
  <si>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</si>
  <si>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</si>
  <si>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</si>
  <si>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</si>
  <si>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</si>
  <si>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</si>
  <si>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</si>
  <si>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</si>
  <si>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</si>
  <si>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</si>
  <si>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</si>
  <si>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</si>
  <si>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</si>
  <si>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</si>
  <si>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</si>
  <si>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</si>
  <si>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</si>
  <si>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</si>
  <si>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</si>
  <si>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</si>
  <si>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</si>
  <si>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</si>
  <si>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</si>
  <si>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</si>
  <si>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</si>
  <si>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</si>
  <si>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</si>
  <si>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</si>
  <si>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</si>
  <si>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</si>
  <si>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</si>
  <si>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</si>
  <si>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</si>
  <si>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</si>
  <si>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</si>
  <si>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</si>
  <si>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</si>
  <si>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</si>
  <si>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</si>
  <si>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</si>
  <si>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</si>
  <si>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</si>
  <si>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</si>
  <si>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</si>
  <si>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</si>
  <si>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</si>
  <si>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</si>
  <si>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</si>
  <si>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</si>
  <si>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</si>
  <si>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</si>
  <si>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</si>
  <si>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</si>
  <si>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</si>
  <si>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</si>
  <si>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</si>
  <si>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</si>
  <si>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</si>
  <si>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</si>
  <si>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</si>
  <si>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</si>
  <si>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</si>
  <si>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</si>
  <si>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</si>
  <si>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</si>
  <si>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</si>
  <si>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</si>
  <si>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</si>
  <si>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</si>
  <si>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</si>
  <si>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</si>
  <si>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</si>
  <si>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</si>
  <si>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</si>
  <si>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</si>
  <si>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</si>
  <si>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</si>
  <si>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</si>
  <si>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</si>
  <si>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</si>
  <si>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</si>
  <si>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</si>
  <si>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</si>
  <si>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</si>
  <si>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</si>
  <si>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</si>
  <si>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</si>
  <si>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</si>
  <si>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</si>
  <si>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</si>
  <si>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</si>
  <si>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</si>
  <si>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</si>
  <si>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</si>
  <si>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</si>
  <si>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</si>
  <si>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</si>
  <si>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</si>
  <si>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</si>
  <si>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</si>
  <si>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</si>
  <si>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</si>
  <si>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</si>
  <si>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</si>
  <si>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</si>
  <si>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</si>
  <si>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</si>
  <si>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</si>
  <si>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</si>
  <si>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</si>
  <si>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</si>
  <si>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</si>
  <si>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</si>
  <si>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</si>
  <si>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</si>
  <si>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</si>
  <si>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</si>
  <si>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</si>
  <si>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</si>
  <si>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</si>
  <si>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</si>
  <si>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</si>
  <si>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</si>
  <si>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</si>
  <si>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</si>
  <si>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</si>
  <si>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</si>
  <si>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</si>
  <si>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</si>
  <si>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</si>
  <si>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</si>
  <si>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</si>
  <si>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</si>
  <si>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</si>
  <si>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</si>
  <si>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</si>
  <si>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</si>
  <si>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</si>
  <si>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</si>
  <si>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</si>
  <si>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</si>
  <si>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</si>
  <si>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</si>
  <si>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</si>
  <si>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</si>
  <si>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</si>
  <si>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</si>
  <si>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</si>
  <si>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</si>
  <si>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</si>
  <si>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</si>
  <si>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</si>
  <si>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</si>
  <si>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</si>
  <si>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</si>
  <si>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</si>
  <si>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</si>
  <si>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</si>
  <si>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</si>
  <si>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</si>
  <si>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</si>
  <si>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</si>
  <si>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</si>
  <si>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</si>
  <si>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</si>
  <si>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</si>
  <si>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</si>
  <si>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</si>
  <si>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</si>
  <si>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</si>
  <si>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</si>
  <si>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</si>
  <si>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</si>
  <si>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</si>
  <si>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</si>
  <si>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</si>
  <si>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</si>
  <si>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</si>
  <si>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</si>
  <si>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</si>
  <si>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</si>
  <si>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</si>
  <si>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</si>
  <si>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</si>
  <si>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</si>
  <si>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</si>
  <si>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</si>
  <si>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</si>
  <si>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</si>
  <si>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</si>
  <si>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</si>
  <si>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</si>
  <si>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</si>
  <si>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</si>
  <si>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</si>
  <si>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</si>
  <si>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</si>
  <si>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</si>
  <si>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</si>
  <si>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</si>
  <si>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</si>
  <si>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</si>
  <si>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</si>
  <si>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</si>
  <si>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</si>
  <si>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</si>
  <si>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</si>
  <si>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</si>
  <si>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</si>
  <si>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</si>
  <si>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</si>
  <si>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</si>
  <si>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</si>
  <si>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</si>
  <si>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</si>
  <si>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</si>
  <si>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</si>
  <si>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</si>
  <si>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</si>
  <si>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</si>
  <si>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</si>
  <si>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</si>
  <si>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</si>
  <si>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</si>
  <si>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</si>
  <si>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</si>
  <si>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</si>
  <si>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</si>
  <si>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</si>
  <si>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</si>
  <si>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</si>
  <si>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</si>
  <si>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</si>
  <si>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</si>
  <si>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</si>
  <si>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</si>
  <si>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</si>
  <si>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</si>
  <si>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</si>
  <si>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</si>
  <si>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</si>
  <si>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</si>
  <si>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</si>
  <si>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</si>
  <si>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</si>
  <si>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</si>
  <si>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</si>
  <si>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</si>
  <si>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</si>
  <si>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</si>
  <si>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</si>
  <si>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</si>
  <si>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</si>
  <si>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</si>
  <si>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</si>
  <si>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</si>
  <si>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</si>
  <si>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</si>
  <si>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</si>
  <si>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</si>
  <si>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</si>
  <si>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</si>
  <si>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</si>
  <si>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</si>
  <si>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</si>
  <si>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</si>
  <si>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</si>
  <si>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</si>
  <si>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</si>
  <si>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</si>
  <si>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</si>
  <si>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</si>
  <si>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</si>
  <si>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</si>
  <si>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</si>
  <si>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</si>
  <si>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</si>
  <si>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</si>
  <si>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</si>
  <si>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</si>
  <si>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</si>
  <si>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</si>
  <si>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</si>
  <si>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</si>
  <si>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</si>
  <si>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</si>
  <si>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</si>
  <si>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</si>
  <si>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</si>
  <si>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</si>
  <si>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</si>
  <si>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</si>
  <si>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</si>
  <si>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</si>
  <si>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</si>
  <si>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</si>
  <si>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</si>
  <si>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</si>
  <si>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</si>
  <si>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</si>
  <si>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</si>
  <si>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</si>
  <si>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</si>
  <si>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</si>
  <si>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</si>
  <si>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</si>
  <si>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</si>
  <si>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</si>
  <si>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</si>
  <si>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</si>
  <si>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</si>
  <si>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</si>
  <si>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</si>
  <si>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</si>
  <si>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</si>
  <si>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</si>
  <si>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</si>
  <si>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</si>
  <si>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</si>
  <si>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</si>
  <si>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</si>
  <si>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</si>
  <si>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</si>
  <si>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</si>
  <si>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</si>
  <si>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</si>
  <si>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</si>
  <si>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</si>
  <si>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</si>
  <si>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</si>
  <si>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</si>
  <si>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</si>
  <si>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</si>
  <si>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</si>
  <si>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</si>
  <si>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</si>
  <si>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</si>
  <si>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</si>
  <si>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</si>
  <si>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</si>
  <si>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</si>
  <si>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</si>
  <si>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</si>
  <si>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</si>
  <si>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</si>
  <si>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</si>
  <si>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</si>
  <si>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</si>
  <si>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</si>
  <si>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</si>
  <si>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</si>
  <si>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</si>
  <si>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</si>
  <si>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</si>
  <si>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</si>
  <si>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</si>
  <si>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</si>
  <si>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</si>
  <si>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</si>
  <si>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</si>
  <si>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</si>
  <si>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</si>
  <si>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</si>
  <si>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</si>
  <si>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</si>
  <si>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</si>
  <si>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</si>
  <si>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</si>
  <si>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</si>
  <si>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</si>
  <si>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</si>
  <si>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</si>
  <si>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</si>
  <si>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</si>
  <si>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</si>
  <si>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</si>
  <si>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</si>
  <si>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</si>
  <si>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</si>
  <si>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</si>
  <si>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</si>
  <si>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</si>
  <si>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</si>
  <si>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</si>
  <si>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</si>
  <si>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</si>
  <si>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</si>
  <si>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</si>
  <si>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</si>
  <si>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</si>
  <si>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</si>
  <si>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</si>
  <si>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</si>
  <si>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</si>
  <si>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</si>
  <si>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</si>
  <si>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</si>
  <si>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</si>
  <si>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</si>
  <si>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</si>
  <si>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</si>
  <si>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</si>
  <si>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</si>
  <si>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</si>
  <si>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</si>
  <si>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</si>
  <si>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</si>
  <si>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</si>
  <si>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</si>
  <si>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</si>
  <si>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</si>
  <si>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</si>
  <si>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</si>
  <si>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</si>
  <si>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</si>
  <si>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</si>
  <si>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</si>
  <si>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</si>
  <si>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</si>
  <si>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</si>
  <si>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</si>
  <si>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</si>
  <si>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</si>
  <si>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</si>
  <si>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</si>
  <si>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</si>
  <si>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</si>
  <si>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</si>
  <si>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</si>
  <si>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</si>
  <si>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</si>
  <si>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</si>
  <si>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</si>
  <si>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</si>
  <si>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</si>
  <si>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</si>
  <si>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</si>
  <si>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</si>
  <si>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</si>
  <si>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</si>
  <si>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</si>
  <si>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</si>
  <si>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</si>
  <si>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</si>
  <si>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</si>
  <si>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</si>
  <si>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</si>
  <si>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</si>
  <si>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</si>
  <si>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</si>
  <si>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</si>
  <si>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</si>
  <si>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</si>
  <si>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</si>
  <si>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</si>
  <si>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</si>
  <si>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</si>
  <si>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</si>
  <si>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</si>
  <si>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</si>
  <si>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</si>
  <si>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</si>
  <si>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</si>
  <si>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</si>
  <si>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</si>
  <si>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</si>
  <si>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</si>
  <si>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</si>
  <si>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</si>
  <si>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</si>
  <si>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</si>
  <si>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</si>
  <si>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</si>
  <si>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</si>
  <si>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</si>
  <si>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</si>
  <si>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</si>
  <si>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</si>
  <si>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</si>
  <si>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</si>
  <si>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</si>
  <si>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</si>
  <si>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</si>
  <si>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</si>
  <si>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</si>
  <si>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</si>
  <si>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</si>
  <si>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</si>
  <si>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</si>
  <si>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</si>
  <si>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</si>
  <si>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</si>
  <si>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</si>
  <si>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</si>
  <si>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</si>
  <si>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</si>
  <si>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</si>
  <si>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</si>
  <si>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</si>
  <si>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</si>
  <si>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</si>
  <si>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</si>
  <si>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</si>
  <si>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</si>
  <si>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</si>
  <si>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</si>
  <si>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</si>
  <si>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</si>
  <si>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</si>
  <si>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</si>
  <si>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</si>
  <si>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</si>
  <si>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</si>
  <si>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</si>
  <si>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</si>
  <si>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</si>
  <si>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</si>
  <si>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</si>
  <si>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</si>
  <si>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</si>
  <si>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</si>
  <si>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</si>
  <si>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</si>
  <si>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</si>
  <si>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</si>
  <si>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</si>
  <si>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</si>
  <si>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</si>
  <si>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</si>
  <si>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</si>
  <si>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</si>
  <si>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</si>
  <si>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</si>
  <si>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</si>
  <si>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</si>
  <si>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</si>
  <si>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</si>
  <si>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</si>
  <si>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</si>
  <si>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</si>
  <si>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</si>
  <si>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</si>
  <si>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</si>
  <si>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</si>
  <si>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</si>
  <si>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</si>
  <si>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</si>
  <si>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</si>
  <si>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</si>
  <si>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</si>
  <si>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</si>
  <si>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</si>
  <si>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</si>
  <si>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</si>
  <si>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</si>
  <si>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</si>
  <si>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</si>
  <si>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</si>
  <si>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</si>
  <si>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</si>
  <si>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</si>
  <si>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</si>
  <si>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</si>
  <si>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</si>
  <si>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</si>
  <si>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</si>
  <si>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</si>
  <si>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</si>
  <si>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</si>
  <si>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</si>
  <si>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</si>
  <si>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</si>
  <si>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</si>
  <si>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</si>
  <si>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</si>
  <si>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</si>
  <si>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</si>
  <si>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</si>
  <si>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</si>
  <si>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</si>
  <si>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</si>
  <si>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</si>
  <si>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</si>
  <si>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</si>
  <si>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</si>
  <si>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</si>
  <si>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</si>
  <si>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</si>
  <si>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</si>
  <si>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</si>
  <si>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</si>
  <si>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</si>
  <si>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</si>
  <si>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</si>
  <si>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</si>
  <si>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</si>
  <si>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</si>
  <si>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</si>
  <si>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</si>
  <si>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</si>
  <si>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</si>
  <si>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</si>
  <si>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</si>
  <si>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</si>
  <si>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</si>
  <si>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</si>
  <si>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</si>
  <si>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</si>
  <si>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</si>
  <si>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</si>
  <si>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</si>
  <si>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</si>
  <si>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</si>
  <si>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</si>
  <si>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</si>
  <si>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</si>
  <si>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</si>
  <si>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</si>
  <si>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</si>
  <si>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</si>
  <si>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</si>
  <si>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</si>
  <si>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</si>
  <si>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</si>
  <si>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</si>
  <si>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</si>
  <si>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</si>
  <si>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</si>
  <si>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</si>
  <si>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</si>
  <si>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</si>
  <si>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</si>
  <si>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</si>
  <si>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</si>
  <si>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</si>
  <si>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</si>
  <si>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</si>
  <si>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</si>
  <si>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</si>
  <si>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</si>
  <si>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</si>
  <si>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</si>
  <si>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</si>
  <si>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</si>
  <si>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</si>
  <si>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</si>
  <si>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</si>
  <si>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</si>
  <si>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</si>
  <si>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</si>
  <si>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</si>
  <si>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</si>
  <si>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</si>
  <si>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</si>
  <si>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</si>
  <si>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</si>
  <si>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</si>
  <si>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</si>
  <si>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</si>
  <si>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</si>
  <si>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</si>
  <si>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</si>
  <si>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</si>
  <si>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</si>
  <si>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</si>
  <si>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</si>
  <si>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</si>
  <si>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</si>
  <si>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</si>
  <si>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</si>
  <si>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</si>
  <si>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</si>
  <si>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</si>
  <si>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</si>
  <si>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</si>
  <si>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</si>
  <si>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</si>
  <si>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</si>
  <si>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</si>
  <si>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</si>
  <si>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</si>
  <si>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</si>
  <si>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</si>
  <si>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</si>
  <si>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</si>
  <si>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</si>
  <si>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</si>
  <si>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</si>
  <si>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</si>
  <si>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</si>
  <si>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</si>
  <si>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</si>
  <si>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</si>
  <si>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</si>
  <si>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</si>
  <si>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</si>
  <si>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</si>
  <si>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</si>
  <si>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</si>
  <si>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</si>
  <si>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</si>
  <si>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</si>
  <si>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</si>
  <si>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</si>
  <si>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</si>
  <si>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</si>
  <si>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</si>
  <si>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</si>
  <si>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</si>
  <si>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</si>
  <si>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</si>
  <si>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</si>
  <si>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</si>
  <si>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</si>
  <si>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</si>
  <si>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</si>
  <si>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</si>
  <si>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</si>
  <si>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</si>
  <si>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</si>
  <si>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</si>
  <si>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</si>
  <si>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</si>
  <si>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</si>
  <si>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</si>
  <si>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</si>
  <si>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</si>
  <si>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</si>
  <si>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</si>
  <si>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</si>
  <si>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</si>
  <si>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</si>
  <si>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</si>
  <si>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</si>
  <si>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</si>
  <si>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</si>
  <si>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</si>
  <si>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</si>
  <si>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</si>
  <si>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</si>
  <si>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</si>
  <si>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</si>
  <si>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</si>
  <si>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</si>
  <si>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</si>
  <si>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</si>
  <si>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</si>
  <si>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</si>
  <si>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</si>
  <si>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</si>
  <si>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</si>
  <si>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</si>
  <si>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</si>
  <si>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</si>
  <si>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</si>
  <si>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</si>
  <si>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</si>
  <si>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</si>
  <si>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</si>
  <si>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</si>
  <si>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</si>
  <si>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</si>
  <si>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</si>
  <si>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</si>
  <si>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</si>
  <si>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</si>
  <si>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</si>
  <si>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</si>
  <si>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</si>
  <si>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</si>
  <si>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</si>
  <si>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</si>
  <si>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</si>
  <si>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</si>
  <si>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</si>
  <si>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</si>
  <si>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</si>
  <si>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</si>
  <si>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</si>
  <si>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</si>
  <si>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</si>
  <si>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</si>
  <si>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</si>
  <si>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</si>
  <si>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</si>
  <si>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</si>
  <si>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</si>
  <si>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</si>
  <si>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</si>
  <si>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</si>
  <si>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</si>
  <si>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</si>
  <si>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</si>
  <si>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</si>
  <si>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</si>
  <si>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</si>
  <si>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</si>
  <si>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</si>
  <si>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</si>
  <si>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</si>
  <si>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</si>
  <si>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</si>
  <si>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</si>
  <si>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</si>
  <si>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</si>
  <si>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</si>
  <si>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</si>
  <si>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</si>
  <si>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</si>
  <si>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</si>
  <si>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</si>
  <si>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</si>
  <si>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</si>
  <si>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</si>
  <si>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</si>
  <si>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</si>
  <si>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</si>
  <si>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</si>
  <si>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</si>
  <si>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</si>
  <si>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</si>
  <si>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</si>
  <si>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</si>
  <si>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</si>
  <si>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</si>
  <si>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</si>
  <si>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</si>
  <si>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</si>
  <si>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</si>
  <si>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</si>
  <si>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</si>
  <si>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</si>
  <si>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</si>
  <si>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</si>
  <si>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</si>
  <si>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</si>
  <si>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</si>
  <si>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</si>
  <si>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</si>
  <si>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</si>
  <si>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</si>
  <si>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</si>
  <si>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</si>
  <si>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</si>
  <si>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</si>
  <si>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</si>
  <si>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</si>
  <si>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</si>
  <si>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</si>
  <si>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</si>
  <si>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</si>
  <si>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</si>
  <si>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</si>
  <si>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</si>
  <si>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</si>
  <si>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</si>
  <si>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</si>
  <si>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</si>
  <si>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</si>
  <si>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</si>
  <si>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</si>
  <si>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</si>
  <si>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</si>
  <si>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</si>
  <si>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</si>
  <si>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</si>
  <si>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</si>
  <si>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</si>
  <si>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</si>
  <si>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</si>
  <si>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</si>
  <si>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</si>
  <si>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</si>
  <si>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</si>
  <si>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</si>
  <si>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</si>
  <si>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</si>
  <si>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</si>
  <si>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</si>
  <si>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</si>
  <si>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</si>
  <si>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</si>
  <si>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</si>
  <si>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</si>
  <si>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</si>
  <si>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</si>
  <si>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</si>
  <si>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</si>
  <si>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</si>
  <si>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</si>
  <si>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</si>
  <si>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</si>
  <si>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</si>
  <si>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</si>
  <si>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</si>
  <si>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</si>
  <si>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</si>
  <si>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</si>
  <si>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</si>
  <si>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</si>
  <si>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</si>
  <si>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</si>
  <si>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</si>
  <si>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</si>
  <si>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</si>
  <si>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</si>
  <si>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</si>
  <si>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</si>
  <si>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</si>
  <si>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</si>
  <si>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</si>
  <si>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</si>
  <si>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</si>
  <si>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</si>
  <si>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</si>
  <si>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</si>
  <si>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</si>
  <si>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</si>
  <si>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</si>
  <si>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</si>
  <si>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</si>
  <si>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</si>
  <si>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</si>
  <si>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</si>
  <si>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</si>
  <si>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</si>
  <si>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</si>
  <si>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</si>
  <si>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</si>
  <si>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</si>
  <si>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</si>
  <si>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</si>
  <si>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</si>
  <si>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</si>
  <si>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</si>
  <si>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</si>
  <si>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</si>
  <si>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</si>
  <si>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</si>
  <si>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</si>
  <si>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</si>
  <si>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</si>
  <si>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</si>
  <si>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</si>
  <si>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</si>
  <si>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</si>
  <si>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</si>
  <si>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</si>
  <si>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</si>
  <si>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</si>
  <si>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</si>
  <si>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</si>
  <si>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</si>
  <si>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</si>
  <si>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</si>
  <si>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</si>
  <si>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</si>
  <si>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</si>
  <si>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</si>
  <si>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</si>
  <si>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</si>
  <si>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</si>
  <si>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</si>
  <si>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</si>
  <si>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</si>
  <si>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</si>
  <si>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</si>
  <si>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</si>
  <si>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</si>
  <si>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</si>
  <si>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</si>
  <si>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</si>
  <si>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</si>
  <si>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</si>
  <si>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</si>
  <si>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</si>
  <si>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</si>
  <si>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</si>
  <si>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</si>
  <si>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</si>
  <si>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</si>
  <si>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</si>
  <si>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</si>
  <si>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</si>
  <si>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</si>
  <si>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</si>
  <si>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</si>
  <si>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</si>
  <si>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</si>
  <si>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</si>
  <si>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</si>
  <si>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</si>
  <si>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</si>
  <si>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</si>
  <si>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</si>
  <si>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</si>
  <si>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</si>
  <si>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</si>
  <si>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</si>
  <si>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</si>
  <si>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</si>
  <si>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</si>
  <si>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</si>
  <si>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</si>
  <si>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</si>
  <si>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</si>
  <si>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</si>
  <si>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</si>
  <si>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</si>
  <si>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</si>
  <si>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</si>
  <si>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</si>
  <si>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</si>
  <si>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</si>
  <si>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</si>
  <si>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</si>
  <si>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</si>
  <si>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</si>
  <si>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</si>
  <si>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</si>
  <si>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</si>
  <si>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</si>
  <si>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</si>
  <si>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</si>
  <si>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</si>
  <si>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</si>
  <si>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</si>
  <si>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</si>
  <si>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</si>
  <si>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</si>
  <si>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</si>
  <si>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</si>
  <si>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</si>
  <si>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</si>
  <si>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</si>
  <si>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</si>
  <si>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</si>
  <si>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</si>
  <si>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</si>
  <si>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</si>
  <si>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</si>
  <si>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</si>
  <si>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</si>
  <si>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</si>
  <si>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</si>
  <si>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</si>
  <si>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</si>
  <si>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</si>
  <si>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</si>
  <si>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</si>
  <si>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</si>
  <si>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</si>
  <si>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</si>
  <si>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</si>
  <si>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</si>
  <si>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</si>
  <si>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</si>
  <si>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</si>
  <si>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</si>
  <si>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</si>
  <si>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</si>
  <si>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</si>
  <si>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</si>
  <si>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</si>
  <si>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</si>
  <si>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</si>
  <si>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</si>
  <si>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</si>
  <si>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</si>
  <si>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</si>
  <si>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</si>
  <si>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</si>
  <si>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</si>
  <si>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</si>
  <si>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</si>
  <si>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</si>
  <si>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</si>
  <si>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</si>
  <si>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</si>
  <si>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</si>
  <si>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</si>
  <si>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</si>
  <si>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</si>
  <si>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</si>
  <si>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</si>
  <si>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</si>
  <si>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</si>
  <si>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</si>
  <si>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</si>
  <si>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</si>
  <si>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</si>
  <si>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</si>
  <si>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</si>
  <si>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</si>
  <si>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</si>
  <si>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</si>
  <si>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</si>
  <si>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</si>
  <si>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</si>
  <si>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</si>
  <si>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</si>
  <si>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</si>
  <si>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</si>
  <si>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</si>
  <si>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</si>
  <si>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</si>
  <si>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</si>
  <si>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</si>
  <si>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</si>
  <si>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</si>
  <si>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</si>
  <si>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</si>
  <si>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</si>
  <si>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</si>
  <si>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</si>
  <si>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</si>
  <si>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</si>
  <si>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</si>
  <si>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</si>
  <si>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</si>
  <si>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</si>
  <si>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</si>
  <si>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</si>
  <si>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</si>
  <si>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</si>
  <si>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</si>
  <si>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</si>
  <si>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</si>
  <si>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</si>
  <si>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</si>
  <si>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</si>
  <si>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</si>
  <si>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</si>
  <si>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</si>
  <si>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</si>
  <si>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</si>
  <si>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</si>
  <si>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</si>
  <si>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</si>
  <si>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</si>
  <si>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</si>
  <si>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</si>
  <si>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</si>
  <si>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</si>
  <si>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</si>
  <si>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</si>
  <si>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</si>
  <si>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</si>
  <si>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</si>
  <si>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</si>
  <si>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</si>
  <si>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</si>
  <si>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</si>
  <si>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</si>
  <si>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</si>
  <si>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</si>
  <si>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</si>
  <si>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</si>
  <si>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</si>
  <si>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</si>
  <si>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</si>
  <si>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</si>
  <si>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</si>
  <si>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</si>
  <si>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</si>
  <si>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</si>
  <si>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</si>
  <si>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</si>
  <si>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</si>
  <si>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</si>
  <si>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</si>
  <si>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</si>
  <si>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</si>
  <si>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</si>
  <si>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</si>
  <si>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</si>
  <si>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</si>
  <si>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</si>
  <si>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</si>
  <si>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</si>
  <si>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</si>
  <si>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</si>
  <si>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</si>
  <si>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</si>
  <si>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</si>
  <si>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</si>
  <si>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</si>
  <si>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</si>
  <si>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</si>
  <si>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</si>
  <si>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</si>
  <si>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</si>
  <si>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</si>
  <si>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</si>
  <si>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</si>
  <si>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</si>
  <si>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</si>
  <si>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</si>
  <si>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</si>
  <si>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</si>
  <si>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</si>
  <si>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</si>
  <si>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</si>
  <si>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</si>
  <si>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</si>
  <si>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</si>
  <si>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</si>
  <si>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</si>
  <si>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</si>
  <si>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</si>
  <si>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</si>
  <si>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</si>
  <si>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</si>
  <si>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</si>
  <si>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</si>
  <si>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</si>
  <si>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</si>
  <si>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</si>
  <si>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</si>
  <si>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</si>
  <si>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</si>
  <si>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</si>
  <si>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</si>
  <si>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</si>
  <si>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</si>
  <si>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</si>
  <si>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</si>
  <si>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</si>
  <si>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</si>
  <si>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</si>
  <si>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</si>
  <si>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</si>
  <si>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</si>
  <si>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</si>
  <si>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</si>
  <si>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</si>
  <si>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</si>
  <si>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</si>
  <si>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</si>
  <si>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</si>
  <si>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</si>
  <si>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</si>
  <si>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</si>
  <si>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</si>
  <si>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</si>
  <si>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</si>
  <si>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</si>
  <si>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</si>
  <si>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</si>
  <si>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</si>
  <si>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</si>
  <si>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</si>
  <si>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</si>
  <si>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</si>
  <si>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</si>
  <si>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</si>
  <si>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</si>
  <si>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</si>
  <si>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</si>
  <si>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</si>
  <si>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</si>
  <si>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</si>
  <si>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</si>
  <si>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</si>
  <si>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</si>
  <si>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</si>
  <si>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</si>
  <si>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</si>
  <si>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</si>
  <si>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</si>
  <si>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</si>
  <si>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</si>
  <si>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</si>
  <si>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</si>
  <si>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</si>
  <si>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</si>
  <si>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</si>
  <si>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</si>
  <si>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</si>
  <si>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</si>
  <si>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</si>
  <si>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</si>
  <si>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</si>
  <si>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</si>
  <si>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</si>
  <si>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</si>
  <si>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</si>
  <si>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</si>
  <si>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</si>
  <si>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</si>
  <si>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</si>
  <si>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</si>
  <si>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</si>
  <si>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</si>
  <si>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</si>
  <si>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</si>
  <si>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</si>
  <si>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</si>
  <si>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</si>
  <si>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</si>
  <si>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</si>
  <si>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</si>
  <si>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</si>
  <si>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</si>
  <si>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</si>
  <si>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</si>
  <si>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</si>
  <si>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</si>
  <si>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</si>
  <si>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</si>
  <si>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</si>
  <si>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</si>
  <si>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</si>
  <si>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</si>
  <si>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</si>
  <si>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</si>
  <si>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</si>
  <si>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</si>
  <si>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</si>
  <si>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</si>
  <si>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</si>
  <si>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</si>
  <si>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</si>
  <si>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</si>
  <si>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</si>
  <si>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</si>
  <si>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</si>
  <si>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</si>
  <si>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</si>
  <si>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</si>
  <si>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</si>
  <si>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</si>
  <si>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</si>
  <si>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</si>
  <si>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</si>
  <si>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</si>
  <si>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</si>
  <si>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</si>
  <si>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</si>
  <si>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</si>
  <si>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</si>
  <si>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</si>
  <si>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</si>
  <si>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</si>
  <si>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</si>
  <si>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</si>
  <si>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</si>
  <si>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</si>
  <si>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</si>
  <si>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</si>
  <si>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</si>
  <si>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</si>
  <si>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</si>
  <si>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</si>
  <si>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</si>
  <si>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</si>
  <si>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</si>
  <si>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</si>
  <si>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</si>
  <si>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</si>
  <si>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</si>
  <si>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</si>
  <si>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</si>
  <si>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</si>
  <si>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</si>
  <si>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</si>
  <si>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</si>
  <si>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</si>
  <si>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</si>
  <si>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</si>
  <si>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</si>
  <si>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</si>
  <si>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</si>
  <si>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</si>
  <si>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</si>
  <si>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</si>
  <si>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</si>
  <si>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</si>
  <si>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</si>
  <si>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</si>
  <si>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</si>
  <si>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</si>
  <si>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</si>
  <si>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</si>
  <si>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</si>
  <si>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</si>
  <si>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</si>
  <si>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</si>
  <si>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</si>
  <si>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</si>
  <si>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</si>
  <si>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</si>
  <si>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</si>
  <si>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</si>
  <si>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</si>
  <si>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</si>
  <si>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</si>
  <si>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</si>
  <si>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</si>
  <si>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</si>
  <si>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</si>
  <si>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</si>
  <si>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</si>
  <si>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</si>
  <si>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</si>
  <si>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</si>
  <si>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</si>
  <si>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</si>
  <si>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</si>
  <si>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</si>
  <si>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</si>
  <si>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</si>
  <si>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</si>
  <si>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</si>
  <si>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</si>
  <si>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</si>
  <si>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</si>
  <si>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</si>
  <si>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</si>
  <si>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</si>
  <si>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</si>
  <si>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</si>
  <si>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</si>
  <si>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</si>
  <si>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</si>
  <si>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</si>
  <si>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</si>
  <si>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</si>
  <si>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</si>
  <si>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</si>
  <si>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</si>
  <si>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</si>
  <si>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</si>
  <si>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</si>
  <si>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</si>
  <si>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</si>
  <si>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</si>
  <si>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</si>
  <si>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</si>
  <si>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</si>
  <si>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</si>
  <si>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</si>
  <si>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</si>
  <si>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</si>
  <si>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</si>
  <si>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</si>
  <si>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</si>
  <si>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</si>
  <si>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</si>
  <si>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</si>
  <si>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</si>
  <si>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</si>
  <si>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</si>
  <si>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</si>
  <si>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</si>
  <si>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</si>
  <si>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</si>
  <si>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</si>
  <si>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</si>
  <si>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</si>
  <si>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</si>
  <si>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</si>
  <si>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</si>
  <si>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</si>
  <si>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</si>
  <si>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</si>
  <si>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</si>
  <si>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</si>
  <si>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</si>
  <si>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</si>
  <si>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</si>
  <si>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</si>
  <si>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</si>
  <si>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</si>
  <si>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</si>
  <si>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</si>
  <si>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</si>
  <si>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</si>
  <si>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</si>
  <si>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</si>
  <si>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</si>
  <si>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</si>
  <si>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</si>
  <si>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</si>
  <si>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</si>
  <si>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</si>
  <si>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</si>
  <si>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</si>
  <si>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</si>
  <si>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</si>
  <si>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</si>
  <si>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</si>
  <si>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</si>
  <si>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</si>
  <si>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</si>
  <si>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</si>
  <si>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</si>
  <si>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</si>
  <si>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</si>
  <si>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</si>
  <si>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</si>
  <si>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</si>
  <si>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</si>
  <si>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</si>
  <si>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</si>
  <si>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</si>
  <si>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</si>
  <si>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</si>
  <si>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</si>
  <si>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</si>
  <si>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</si>
  <si>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</si>
  <si>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</si>
  <si>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</si>
  <si>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</si>
  <si>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</si>
  <si>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</si>
  <si>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</si>
  <si>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</si>
  <si>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</si>
  <si>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</si>
  <si>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</si>
  <si>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</si>
  <si>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</si>
  <si>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</si>
  <si>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</si>
  <si>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</si>
  <si>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</si>
  <si>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</si>
  <si>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</si>
  <si>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</si>
  <si>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</si>
  <si>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</si>
  <si>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</si>
  <si>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</si>
  <si>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</si>
  <si>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</si>
  <si>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</si>
  <si>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</si>
  <si>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</si>
  <si>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</si>
  <si>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</si>
  <si>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</si>
  <si>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</si>
  <si>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</si>
  <si>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</si>
  <si>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</si>
  <si>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</si>
  <si>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</si>
  <si>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</si>
  <si>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</si>
  <si>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</si>
  <si>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</si>
  <si>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</si>
  <si>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</si>
  <si>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</si>
  <si>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</si>
  <si>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</si>
  <si>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</si>
  <si>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</si>
  <si>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</si>
  <si>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</si>
  <si>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</si>
  <si>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</si>
  <si>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</si>
  <si>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</si>
  <si>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</si>
  <si>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</si>
  <si>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</si>
  <si>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</si>
  <si>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</si>
  <si>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</si>
  <si>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</si>
  <si>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</si>
  <si>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</si>
  <si>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</si>
  <si>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</si>
  <si>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</si>
  <si>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</si>
  <si>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</si>
  <si>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</si>
  <si>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</si>
  <si>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</si>
  <si>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</si>
  <si>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</si>
  <si>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</si>
  <si>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</si>
  <si>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</si>
  <si>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</si>
  <si>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</si>
  <si>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</si>
  <si>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</si>
  <si>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</si>
  <si>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</si>
  <si>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</si>
  <si>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</si>
  <si>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</si>
  <si>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</si>
  <si>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</si>
  <si>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</si>
  <si>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</si>
  <si>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</si>
  <si>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</si>
  <si>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</si>
  <si>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</si>
  <si>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</si>
  <si>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</si>
  <si>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</si>
  <si>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</si>
  <si>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</si>
  <si>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</si>
  <si>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</si>
  <si>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</si>
  <si>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</si>
  <si>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</si>
  <si>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</si>
  <si>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</si>
  <si>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</si>
  <si>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</si>
  <si>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</si>
  <si>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</si>
  <si>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</si>
  <si>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</si>
  <si>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</si>
  <si>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</si>
  <si>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</si>
  <si>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</si>
  <si>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</si>
  <si>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</si>
  <si>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</si>
  <si>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</si>
  <si>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</si>
  <si>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</si>
  <si>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</si>
  <si>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</si>
  <si>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</si>
  <si>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</si>
  <si>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</si>
  <si>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</si>
  <si>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</si>
  <si>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</si>
  <si>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</si>
  <si>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</si>
  <si>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</si>
  <si>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</si>
  <si>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</si>
  <si>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</si>
  <si>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</si>
  <si>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</si>
  <si>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</si>
  <si>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</si>
  <si>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</si>
  <si>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</si>
  <si>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</si>
  <si>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</si>
  <si>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</si>
  <si>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</si>
  <si>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</si>
  <si>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</si>
  <si>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</si>
  <si>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</si>
  <si>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</si>
  <si>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</si>
  <si>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</si>
  <si>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</si>
  <si>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</si>
  <si>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</si>
  <si>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</si>
  <si>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</si>
  <si>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</si>
  <si>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</si>
  <si>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</si>
  <si>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</si>
  <si>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</si>
  <si>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</si>
  <si>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</si>
  <si>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</si>
  <si>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</si>
  <si>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</si>
  <si>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</si>
  <si>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</si>
  <si>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</si>
  <si>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</si>
  <si>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</si>
  <si>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</si>
  <si>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</si>
  <si>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</si>
  <si>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</si>
  <si>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</si>
  <si>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</si>
  <si>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</si>
  <si>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</si>
  <si>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</si>
  <si>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</si>
  <si>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</si>
  <si>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</si>
  <si>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</si>
  <si>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</si>
  <si>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</si>
  <si>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</si>
  <si>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</si>
  <si>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</si>
  <si>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</si>
  <si>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</si>
  <si>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</si>
  <si>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</si>
  <si>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</si>
  <si>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</si>
  <si>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</si>
  <si>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</si>
  <si>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</si>
  <si>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</si>
  <si>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</si>
  <si>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</si>
  <si>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</si>
  <si>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</si>
  <si>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</si>
  <si>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</si>
  <si>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</si>
  <si>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</si>
  <si>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</si>
  <si>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</si>
  <si>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</si>
  <si>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</si>
  <si>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</si>
  <si>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</si>
  <si>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</si>
  <si>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</si>
  <si>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</si>
  <si>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</si>
  <si>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</si>
  <si>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</si>
  <si>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</si>
  <si>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</si>
  <si>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</si>
  <si>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</si>
  <si>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</si>
  <si>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</si>
  <si>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</si>
  <si>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</si>
  <si>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</si>
  <si>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</si>
  <si>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</si>
  <si>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</si>
  <si>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</si>
  <si>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</si>
  <si>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</si>
  <si>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</si>
  <si>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</si>
  <si>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</si>
  <si>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</si>
  <si>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</si>
  <si>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</si>
  <si>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</si>
  <si>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</si>
  <si>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</si>
  <si>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</si>
  <si>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</si>
  <si>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</si>
  <si>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</si>
  <si>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</si>
  <si>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</si>
  <si>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</si>
  <si>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</si>
  <si>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</si>
  <si>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</si>
  <si>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</si>
  <si>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</si>
  <si>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</si>
  <si>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</si>
  <si>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</si>
  <si>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</si>
  <si>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</si>
  <si>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</si>
  <si>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</si>
  <si>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</si>
  <si>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</si>
  <si>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</si>
  <si>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</si>
  <si>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</si>
  <si>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</si>
  <si>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</si>
  <si>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</si>
  <si>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</si>
  <si>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</si>
  <si>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</si>
  <si>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</si>
  <si>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</si>
  <si>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</si>
  <si>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</si>
  <si>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</si>
  <si>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</si>
  <si>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</si>
  <si>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</si>
  <si>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</si>
  <si>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</si>
  <si>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</si>
  <si>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</si>
  <si>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</si>
  <si>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</si>
  <si>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</si>
  <si>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</si>
  <si>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</si>
  <si>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</si>
  <si>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</si>
  <si>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</si>
  <si>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</si>
  <si>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</si>
  <si>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</si>
  <si>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</si>
  <si>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</si>
  <si>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</si>
  <si>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</si>
  <si>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</si>
  <si>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</si>
  <si>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</si>
  <si>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</si>
  <si>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</si>
  <si>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</si>
  <si>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</si>
  <si>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</si>
  <si>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</si>
  <si>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</si>
  <si>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</si>
  <si>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</si>
  <si>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</si>
  <si>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</si>
  <si>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</si>
  <si>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</si>
  <si>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</si>
  <si>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</si>
  <si>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</si>
  <si>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</si>
  <si>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</si>
  <si>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</si>
  <si>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</si>
  <si>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</si>
  <si>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</si>
  <si>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</si>
  <si>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</si>
  <si>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</si>
  <si>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</si>
  <si>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</si>
  <si>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</si>
  <si>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</si>
  <si>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</si>
  <si>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</si>
  <si>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</si>
  <si>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</si>
  <si>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</si>
  <si>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</si>
  <si>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</si>
  <si>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</si>
  <si>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</si>
  <si>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</si>
  <si>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</si>
  <si>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</si>
  <si>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</si>
  <si>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</si>
  <si>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</si>
  <si>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</si>
  <si>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</si>
  <si>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</si>
  <si>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</si>
  <si>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</si>
  <si>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</si>
  <si>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</si>
  <si>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</si>
  <si>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</si>
  <si>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</si>
  <si>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</si>
  <si>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</si>
  <si>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</si>
  <si>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</si>
  <si>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</si>
  <si>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</si>
  <si>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</si>
  <si>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</si>
  <si>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</si>
  <si>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</si>
  <si>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</si>
  <si>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</si>
  <si>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</si>
  <si>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</si>
  <si>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</si>
  <si>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</si>
  <si>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</si>
  <si>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</si>
  <si>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</si>
  <si>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</si>
  <si>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</si>
  <si>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</si>
  <si>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</si>
  <si>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</si>
  <si>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</si>
  <si>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</si>
  <si>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</si>
  <si>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</si>
  <si>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</si>
  <si>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</si>
  <si>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</si>
  <si>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</si>
  <si>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</si>
  <si>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</si>
  <si>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</si>
  <si>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</si>
  <si>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</si>
  <si>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</si>
  <si>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</si>
  <si>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</si>
  <si>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</si>
  <si>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</si>
  <si>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</si>
  <si>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</si>
  <si>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</si>
  <si>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</si>
  <si>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</si>
  <si>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</si>
  <si>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</si>
  <si>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</si>
  <si>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</si>
  <si>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</si>
  <si>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</si>
  <si>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</si>
  <si>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</si>
  <si>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</si>
  <si>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</si>
  <si>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</si>
  <si>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</si>
  <si>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</si>
  <si>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</si>
  <si>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</si>
  <si>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</si>
  <si>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</si>
  <si>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</si>
  <si>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</si>
  <si>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</si>
  <si>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</si>
  <si>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</si>
  <si>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</si>
  <si>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</si>
  <si>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</si>
  <si>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</si>
  <si>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</si>
  <si>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</si>
  <si>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</si>
  <si>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</si>
  <si>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</si>
  <si>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</si>
  <si>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</si>
  <si>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</si>
  <si>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</si>
  <si>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</si>
  <si>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</si>
  <si>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</si>
  <si>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</si>
  <si>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</si>
  <si>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</si>
  <si>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</si>
  <si>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</si>
  <si>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</si>
  <si>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</si>
  <si>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</si>
  <si>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</si>
  <si>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</si>
  <si>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</si>
  <si>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</si>
  <si>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</si>
  <si>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</si>
  <si>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</si>
  <si>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</si>
  <si>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</si>
  <si>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</si>
  <si>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</si>
  <si>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</si>
  <si>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</si>
  <si>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</si>
  <si>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</si>
  <si>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</si>
  <si>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</si>
  <si>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</si>
  <si>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</si>
  <si>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</si>
  <si>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</si>
  <si>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</si>
  <si>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</si>
  <si>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</si>
  <si>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</si>
  <si>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</si>
  <si>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</si>
  <si>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</si>
  <si>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</si>
  <si>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</si>
  <si>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</si>
  <si>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</si>
  <si>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</si>
  <si>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</si>
  <si>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</si>
  <si>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</si>
  <si>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</si>
  <si>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</si>
  <si>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</si>
  <si>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</si>
  <si>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</si>
  <si>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</si>
  <si>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</si>
  <si>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</si>
  <si>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</si>
  <si>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</si>
  <si>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</si>
  <si>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</si>
  <si>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</si>
  <si>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</si>
  <si>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</si>
  <si>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</si>
  <si>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</si>
  <si>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</si>
  <si>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</si>
  <si>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</si>
  <si>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</si>
  <si>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</si>
  <si>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</si>
  <si>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</si>
  <si>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</si>
  <si>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</si>
  <si>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</si>
  <si>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</si>
  <si>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</si>
  <si>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</si>
  <si>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</si>
  <si>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</si>
  <si>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</si>
  <si>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</si>
  <si>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</si>
  <si>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</si>
  <si>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</si>
  <si>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</si>
  <si>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</si>
  <si>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</si>
  <si>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</si>
  <si>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</si>
  <si>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</si>
  <si>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</si>
  <si>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</si>
  <si>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</si>
  <si>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</si>
  <si>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</si>
  <si>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</si>
  <si>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</si>
  <si>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</si>
  <si>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</si>
  <si>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</si>
  <si>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</si>
  <si>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</si>
  <si>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</si>
  <si>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</si>
  <si>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</si>
  <si>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</si>
  <si>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</si>
  <si>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</si>
  <si>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</si>
  <si>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</si>
  <si>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</si>
  <si>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</si>
  <si>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</si>
  <si>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</si>
  <si>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</si>
  <si>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</si>
  <si>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</si>
  <si>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</si>
  <si>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</si>
  <si>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</si>
  <si>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</si>
  <si>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</si>
  <si>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</si>
  <si>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</si>
  <si>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</si>
  <si>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</si>
  <si>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</si>
  <si>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</si>
  <si>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</si>
  <si>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</si>
  <si>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</si>
  <si>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</si>
  <si>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</si>
  <si>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</si>
  <si>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</si>
  <si>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</si>
  <si>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</si>
  <si>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</si>
  <si>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</si>
  <si>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</si>
  <si>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</si>
  <si>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</si>
  <si>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</si>
  <si>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</si>
  <si>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</si>
  <si>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</si>
  <si>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</si>
  <si>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</si>
  <si>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</si>
  <si>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</si>
  <si>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</si>
  <si>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</si>
  <si>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</si>
  <si>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</si>
  <si>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</si>
  <si>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</si>
  <si>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</si>
  <si>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</si>
  <si>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</si>
  <si>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</si>
  <si>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</si>
  <si>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</si>
  <si>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</si>
  <si>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</si>
  <si>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</si>
  <si>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</si>
  <si>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</si>
  <si>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</si>
  <si>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</si>
  <si>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</si>
  <si>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</si>
  <si>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</si>
  <si>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</si>
  <si>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</si>
  <si>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</si>
  <si>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</si>
  <si>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</si>
  <si>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</si>
  <si>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</si>
  <si>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</si>
  <si>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</si>
  <si>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</si>
  <si>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</si>
  <si>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</si>
  <si>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</si>
  <si>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</si>
  <si>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</si>
  <si>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</si>
  <si>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</si>
  <si>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</si>
  <si>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</si>
  <si>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</si>
  <si>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</si>
  <si>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</si>
  <si>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</si>
  <si>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</si>
  <si>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</si>
  <si>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</si>
  <si>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</si>
  <si>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</si>
  <si>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</si>
  <si>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</si>
  <si>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</si>
  <si>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</si>
  <si>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</si>
  <si>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</si>
  <si>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</si>
  <si>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</si>
  <si>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</si>
  <si>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</si>
  <si>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</si>
  <si>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</si>
  <si>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</si>
  <si>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</si>
  <si>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</si>
  <si>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</si>
  <si>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</si>
  <si>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</si>
  <si>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</si>
  <si>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</si>
  <si>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</si>
  <si>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</si>
  <si>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</si>
  <si>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</si>
  <si>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</si>
  <si>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</si>
  <si>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</si>
  <si>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</si>
  <si>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</si>
  <si>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</si>
  <si>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</si>
  <si>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</si>
  <si>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</si>
  <si>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</si>
  <si>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</si>
  <si>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</si>
  <si>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</si>
  <si>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</si>
  <si>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</si>
  <si>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</si>
  <si>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</si>
  <si>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</si>
  <si>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</si>
  <si>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</si>
  <si>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</si>
  <si>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</si>
  <si>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</si>
  <si>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</si>
  <si>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</si>
  <si>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</si>
  <si>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</si>
  <si>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</si>
  <si>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</si>
  <si>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</si>
  <si>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</si>
  <si>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</si>
  <si>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</si>
  <si>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</si>
  <si>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</si>
  <si>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</si>
  <si>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</si>
  <si>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</si>
  <si>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</si>
  <si>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</si>
  <si>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</si>
  <si>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</si>
  <si>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</si>
  <si>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</si>
  <si>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</si>
  <si>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</si>
  <si>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</si>
  <si>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</si>
  <si>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</si>
  <si>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</si>
  <si>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</si>
  <si>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</si>
  <si>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</si>
  <si>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</si>
  <si>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</si>
  <si>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</si>
  <si>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</si>
  <si>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</si>
  <si>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</si>
  <si>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</si>
  <si>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</si>
  <si>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</si>
  <si>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</si>
  <si>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</si>
  <si>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</si>
  <si>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</si>
  <si>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</si>
  <si>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</si>
  <si>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</si>
  <si>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</si>
  <si>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</si>
  <si>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</si>
  <si>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</si>
  <si>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</si>
  <si>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</si>
  <si>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</si>
  <si>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</si>
  <si>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</si>
  <si>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</si>
  <si>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</si>
  <si>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</si>
  <si>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</si>
  <si>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</si>
  <si>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</si>
  <si>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</si>
  <si>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</si>
  <si>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</si>
  <si>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</si>
  <si>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</si>
  <si>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</si>
  <si>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</si>
  <si>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</si>
  <si>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</si>
  <si>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</si>
  <si>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</si>
  <si>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</si>
  <si>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</si>
  <si>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</si>
  <si>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</si>
  <si>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</si>
  <si>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</si>
  <si>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</si>
  <si>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</si>
  <si>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</si>
  <si>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</si>
  <si>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</si>
  <si>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</si>
  <si>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</si>
  <si>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</si>
  <si>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</si>
  <si>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</si>
  <si>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</si>
  <si>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</si>
  <si>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</si>
  <si>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</si>
  <si>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</si>
  <si>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</si>
  <si>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</si>
  <si>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</si>
  <si>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</si>
  <si>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</si>
  <si>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</si>
  <si>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</si>
  <si>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</si>
  <si>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</si>
  <si>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</si>
  <si>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</si>
  <si>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</si>
  <si>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</si>
  <si>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</si>
  <si>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</si>
  <si>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</si>
  <si>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</si>
  <si>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</si>
  <si>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</si>
  <si>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</si>
  <si>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</si>
  <si>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</si>
  <si>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</si>
  <si>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</si>
  <si>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</si>
  <si>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</si>
  <si>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</si>
  <si>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</si>
  <si>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</si>
  <si>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</si>
  <si>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</si>
  <si>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</si>
  <si>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</si>
  <si>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</si>
  <si>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</si>
  <si>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</si>
  <si>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</si>
  <si>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</si>
  <si>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</si>
  <si>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</si>
  <si>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</si>
  <si>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</si>
  <si>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</si>
  <si>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</si>
  <si>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</si>
  <si>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</si>
  <si>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</si>
  <si>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</si>
  <si>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</si>
  <si>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</si>
  <si>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</si>
  <si>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</si>
  <si>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</si>
  <si>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</si>
  <si>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</si>
  <si>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</si>
  <si>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</si>
  <si>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</si>
  <si>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</si>
  <si>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</si>
  <si>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</si>
  <si>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</si>
  <si>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</si>
  <si>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</si>
  <si>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</si>
  <si>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</si>
  <si>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</si>
  <si>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</si>
  <si>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</si>
  <si>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</si>
  <si>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</si>
  <si>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</si>
  <si>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</si>
  <si>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</si>
  <si>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</si>
  <si>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</si>
  <si>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</si>
  <si>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</si>
  <si>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</si>
  <si>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</si>
  <si>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</si>
  <si>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</si>
  <si>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</si>
  <si>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</si>
  <si>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</si>
  <si>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</si>
  <si>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</si>
  <si>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</si>
  <si>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</si>
  <si>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</si>
  <si>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</si>
  <si>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</si>
  <si>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</si>
  <si>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</si>
  <si>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</si>
  <si>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</si>
  <si>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</si>
  <si>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</si>
  <si>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</si>
  <si>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</si>
  <si>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</si>
  <si>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</si>
  <si>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</si>
  <si>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</si>
  <si>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</si>
  <si>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</si>
  <si>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</si>
  <si>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</si>
  <si>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</si>
  <si>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</si>
  <si>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</si>
  <si>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</si>
  <si>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</si>
  <si>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</si>
  <si>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</si>
  <si>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</si>
  <si>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</si>
  <si>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</si>
  <si>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</si>
  <si>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</si>
  <si>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</si>
  <si>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</si>
  <si>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</si>
  <si>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</si>
  <si>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</si>
  <si>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</si>
  <si>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</si>
  <si>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</si>
  <si>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</si>
  <si>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</si>
  <si>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</si>
  <si>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</si>
  <si>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</si>
  <si>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</si>
  <si>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</si>
  <si>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</si>
  <si>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</si>
  <si>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</si>
  <si>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</si>
  <si>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</si>
  <si>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</si>
  <si>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</si>
  <si>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</si>
  <si>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</si>
  <si>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</si>
  <si>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</si>
  <si>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</si>
  <si>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</si>
  <si>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</si>
  <si>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</si>
  <si>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</si>
  <si>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</si>
  <si>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</si>
  <si>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</si>
  <si>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</si>
  <si>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</si>
  <si>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</si>
  <si>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</si>
  <si>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</si>
  <si>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</si>
  <si>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</si>
  <si>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</si>
  <si>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</si>
  <si>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</si>
  <si>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</si>
  <si>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</si>
  <si>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</si>
  <si>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</si>
  <si>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</si>
  <si>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</si>
  <si>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</si>
  <si>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</si>
  <si>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</si>
  <si>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</si>
  <si>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</si>
  <si>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</si>
  <si>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</si>
  <si>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</si>
  <si>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</si>
  <si>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</si>
  <si>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</si>
  <si>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</si>
  <si>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</si>
  <si>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</si>
  <si>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</si>
  <si>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</si>
  <si>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</si>
  <si>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</si>
  <si>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</si>
  <si>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</si>
  <si>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</si>
  <si>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</si>
  <si>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</si>
  <si>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</si>
  <si>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</si>
  <si>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</si>
  <si>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</si>
  <si>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</si>
  <si>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</si>
  <si>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</si>
  <si>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</si>
  <si>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</si>
  <si>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</si>
  <si>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</si>
  <si>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</si>
  <si>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</si>
  <si>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</si>
  <si>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</si>
  <si>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</si>
  <si>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</si>
  <si>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</si>
  <si>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</si>
  <si>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</si>
  <si>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</si>
  <si>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</si>
  <si>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</si>
  <si>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</si>
  <si>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</si>
  <si>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</si>
  <si>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</si>
  <si>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</si>
  <si>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</si>
  <si>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</si>
  <si>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</si>
  <si>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</si>
  <si>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</si>
  <si>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</si>
  <si>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</si>
  <si>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</si>
  <si>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</si>
  <si>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</si>
  <si>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</si>
  <si>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</si>
  <si>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</si>
  <si>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</si>
  <si>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</si>
  <si>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</si>
  <si>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</si>
  <si>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</si>
  <si>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</si>
  <si>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</si>
  <si>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</si>
  <si>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</si>
  <si>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</si>
  <si>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</si>
  <si>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</si>
  <si>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</si>
  <si>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</si>
  <si>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</si>
  <si>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</si>
  <si>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</si>
  <si>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</si>
  <si>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</si>
  <si>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</si>
  <si>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</si>
  <si>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</si>
  <si>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</si>
  <si>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</si>
  <si>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</si>
  <si>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</si>
  <si>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</si>
  <si>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</si>
  <si>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</si>
  <si>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</si>
  <si>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</si>
  <si>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</si>
  <si>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</si>
  <si>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</si>
  <si>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</si>
  <si>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</si>
  <si>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</si>
  <si>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</si>
  <si>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</si>
  <si>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</si>
  <si>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</si>
  <si>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</si>
  <si>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</si>
  <si>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</si>
  <si>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</si>
  <si>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</si>
  <si>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</si>
  <si>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</si>
  <si>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</si>
  <si>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</si>
  <si>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</si>
  <si>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</si>
  <si>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</si>
  <si>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</si>
  <si>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</si>
  <si>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</si>
  <si>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</si>
  <si>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</si>
  <si>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</si>
  <si>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</si>
  <si>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</si>
  <si>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</si>
  <si>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</si>
  <si>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</si>
  <si>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</si>
  <si>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</si>
  <si>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</si>
  <si>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</si>
  <si>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</si>
  <si>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</si>
  <si>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</si>
  <si>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</si>
  <si>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</si>
  <si>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</si>
  <si>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</si>
  <si>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</si>
  <si>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</si>
  <si>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</si>
  <si>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</si>
  <si>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</si>
  <si>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</si>
  <si>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</si>
  <si>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</si>
  <si>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</si>
  <si>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</si>
  <si>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</si>
  <si>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</si>
  <si>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</si>
  <si>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</si>
  <si>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</si>
  <si>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</si>
  <si>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</si>
  <si>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</si>
  <si>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</si>
  <si>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</si>
  <si>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</si>
  <si>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</si>
  <si>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</si>
  <si>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</si>
  <si>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</si>
  <si>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</si>
  <si>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</si>
  <si>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</si>
  <si>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</si>
  <si>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</si>
  <si>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</si>
  <si>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</si>
  <si>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</si>
  <si>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</si>
  <si>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</si>
  <si>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</si>
  <si>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</si>
  <si>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</si>
  <si>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</si>
  <si>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</si>
  <si>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</si>
  <si>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</si>
  <si>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</si>
  <si>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</si>
  <si>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</si>
  <si>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</si>
  <si>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</si>
  <si>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</si>
  <si>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</si>
  <si>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</si>
  <si>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</si>
  <si>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</si>
  <si>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</si>
  <si>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</si>
  <si>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</si>
  <si>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</si>
  <si>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</si>
  <si>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</si>
  <si>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</si>
  <si>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</si>
  <si>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</si>
  <si>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</si>
  <si>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</si>
  <si>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</si>
  <si>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</si>
  <si>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</si>
  <si>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</si>
  <si>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</si>
  <si>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</si>
  <si>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</si>
  <si>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</si>
  <si>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</si>
  <si>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</si>
  <si>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</si>
  <si>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</si>
  <si>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</si>
  <si>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</si>
  <si>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</si>
  <si>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</si>
  <si>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</si>
  <si>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</si>
  <si>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</si>
  <si>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</si>
  <si>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</si>
  <si>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</si>
  <si>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</si>
  <si>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</si>
  <si>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</si>
  <si>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</si>
  <si>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</si>
  <si>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</si>
  <si>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</si>
  <si>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</si>
  <si>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</si>
  <si>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</si>
  <si>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</si>
  <si>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</si>
  <si>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</si>
  <si>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</si>
  <si>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</si>
  <si>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</si>
  <si>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</si>
  <si>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</si>
  <si>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</si>
  <si>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</si>
  <si>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</si>
  <si>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</si>
  <si>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</si>
  <si>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</si>
  <si>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</si>
  <si>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</si>
  <si>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</si>
  <si>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</si>
  <si>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</si>
  <si>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</si>
  <si>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</si>
  <si>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</si>
  <si>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</si>
  <si>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</si>
  <si>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</si>
  <si>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</si>
  <si>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</si>
  <si>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</si>
  <si>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</si>
  <si>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</si>
  <si>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</si>
  <si>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</si>
  <si>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</si>
  <si>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</si>
  <si>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</si>
  <si>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</si>
  <si>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</si>
  <si>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</si>
  <si>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</si>
  <si>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</si>
  <si>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</si>
  <si>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</si>
  <si>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</si>
  <si>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</si>
  <si>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</si>
  <si>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</si>
  <si>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</si>
  <si>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</si>
  <si>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</si>
  <si>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</si>
  <si>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</si>
  <si>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</si>
  <si>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</si>
  <si>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</si>
  <si>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</si>
  <si>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</si>
  <si>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</si>
  <si>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</si>
  <si>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</si>
  <si>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</si>
  <si>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</si>
  <si>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</si>
  <si>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</si>
  <si>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</si>
  <si>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</si>
  <si>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</si>
  <si>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</si>
  <si>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</si>
  <si>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</si>
  <si>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</si>
  <si>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</si>
  <si>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</si>
  <si>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</si>
  <si>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</si>
  <si>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</si>
  <si>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</si>
  <si>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</si>
  <si>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</si>
  <si>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</si>
  <si>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</si>
  <si>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</si>
  <si>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</si>
  <si>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</si>
  <si>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</si>
  <si>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</si>
  <si>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</si>
  <si>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</si>
  <si>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</si>
  <si>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</si>
  <si>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</si>
  <si>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</si>
  <si>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</si>
  <si>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</si>
  <si>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</si>
  <si>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</si>
  <si>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</si>
  <si>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</si>
  <si>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</si>
  <si>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</si>
  <si>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</si>
  <si>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</si>
  <si>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</si>
  <si>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</si>
  <si>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</si>
  <si>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</si>
  <si>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</si>
  <si>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</si>
  <si>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</si>
  <si>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</si>
  <si>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</si>
  <si>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</si>
  <si>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</si>
  <si>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</si>
  <si>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</si>
  <si>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</si>
  <si>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</si>
  <si>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</si>
  <si>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</si>
  <si>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</si>
  <si>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</si>
  <si>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</si>
  <si>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</si>
  <si>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</si>
  <si>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</si>
  <si>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</si>
  <si>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</si>
  <si>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</si>
  <si>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</si>
  <si>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</si>
  <si>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</si>
  <si>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</si>
  <si>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</si>
  <si>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</si>
  <si>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</si>
  <si>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</si>
  <si>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</si>
  <si>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</si>
  <si>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</si>
  <si>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</si>
  <si>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</si>
  <si>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</si>
  <si>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</si>
  <si>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</si>
  <si>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</si>
  <si>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</si>
  <si>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</si>
  <si>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</si>
  <si>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</si>
  <si>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</si>
  <si>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</si>
  <si>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</si>
  <si>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</si>
  <si>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</si>
  <si>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</si>
  <si>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</si>
  <si>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</si>
  <si>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</si>
  <si>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</si>
  <si>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</si>
  <si>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</si>
  <si>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</si>
  <si>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</si>
  <si>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</si>
  <si>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</si>
  <si>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</si>
  <si>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</si>
  <si>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</si>
  <si>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</si>
  <si>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</si>
  <si>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</si>
  <si>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</si>
  <si>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</si>
  <si>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</si>
  <si>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</si>
  <si>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</si>
  <si>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</si>
  <si>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</si>
  <si>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</si>
  <si>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</si>
  <si>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</si>
  <si>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</si>
  <si>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</si>
  <si>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</si>
  <si>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</si>
  <si>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</si>
  <si>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</si>
  <si>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</si>
  <si>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</si>
  <si>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</si>
  <si>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</si>
  <si>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</si>
  <si>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</si>
  <si>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</si>
  <si>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</si>
  <si>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</si>
  <si>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</si>
  <si>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</si>
  <si>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</si>
  <si>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</si>
  <si>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</si>
  <si>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</si>
  <si>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</si>
  <si>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</si>
  <si>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</si>
  <si>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</si>
  <si>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</si>
  <si>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</si>
  <si>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</si>
  <si>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</si>
  <si>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</si>
  <si>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</si>
  <si>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</si>
  <si>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</si>
  <si>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</si>
  <si>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</si>
  <si>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</si>
  <si>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</si>
  <si>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</si>
  <si>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</si>
  <si>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</si>
  <si>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</si>
  <si>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</si>
  <si>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</si>
  <si>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</si>
  <si>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</si>
  <si>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</si>
  <si>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</si>
  <si>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</si>
  <si>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</si>
  <si>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</si>
  <si>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</si>
  <si>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</si>
  <si>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</si>
  <si>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</si>
  <si>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</si>
  <si>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</si>
  <si>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</si>
  <si>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</si>
  <si>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</si>
  <si>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</si>
  <si>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</si>
  <si>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</si>
  <si>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</si>
  <si>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</si>
  <si>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</si>
  <si>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</si>
  <si>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</si>
  <si>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</si>
  <si>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</si>
  <si>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</si>
  <si>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</si>
  <si>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</si>
  <si>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</si>
  <si>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</si>
  <si>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</si>
  <si>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</si>
  <si>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</si>
  <si>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</si>
  <si>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</si>
  <si>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</si>
  <si>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</si>
  <si>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</si>
  <si>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</si>
  <si>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</si>
  <si>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</si>
  <si>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</si>
  <si>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</si>
  <si>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</si>
  <si>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</si>
  <si>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</si>
  <si>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</si>
  <si>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</si>
  <si>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</si>
  <si>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</si>
  <si>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</si>
  <si>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</si>
  <si>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</si>
  <si>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</si>
  <si>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</si>
  <si>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</si>
  <si>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</si>
  <si>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</si>
  <si>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</si>
  <si>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</si>
  <si>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</si>
  <si>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</si>
  <si>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</si>
  <si>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</si>
  <si>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</si>
  <si>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</si>
  <si>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</si>
  <si>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</si>
  <si>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</si>
  <si>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</si>
  <si>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</si>
  <si>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</si>
  <si>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</si>
  <si>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</si>
  <si>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</si>
  <si>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</si>
  <si>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</si>
  <si>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</si>
  <si>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</si>
  <si>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</si>
  <si>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</si>
  <si>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</si>
  <si>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</si>
  <si>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</si>
  <si>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</si>
  <si>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</si>
  <si>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</si>
  <si>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</si>
  <si>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</si>
  <si>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</si>
  <si>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</si>
  <si>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</si>
  <si>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</si>
  <si>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</si>
  <si>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</si>
  <si>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</si>
  <si>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</si>
  <si>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</si>
  <si>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</si>
  <si>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</si>
  <si>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</si>
  <si>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</si>
  <si>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</si>
  <si>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</si>
  <si>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</si>
  <si>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</si>
  <si>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</si>
  <si>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</si>
  <si>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</si>
  <si>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</si>
  <si>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</si>
  <si>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</si>
  <si>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</si>
  <si>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</si>
  <si>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</si>
  <si>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</si>
  <si>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</si>
  <si>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</si>
  <si>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</si>
  <si>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</si>
  <si>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</si>
  <si>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</si>
  <si>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</si>
  <si>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</si>
  <si>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</si>
  <si>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</si>
  <si>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</si>
  <si>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</si>
  <si>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</si>
  <si>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</si>
  <si>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</si>
  <si>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</si>
  <si>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</si>
  <si>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</si>
  <si>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</si>
  <si>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</si>
  <si>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</si>
  <si>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</si>
  <si>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</si>
  <si>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</si>
  <si>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</si>
  <si>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</si>
  <si>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</si>
  <si>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</si>
  <si>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</si>
  <si>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</si>
  <si>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</si>
  <si>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</si>
  <si>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</si>
  <si>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</si>
  <si>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</si>
  <si>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</si>
  <si>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</si>
  <si>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</si>
  <si>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</si>
  <si>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</si>
  <si>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</si>
  <si>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</si>
  <si>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</si>
  <si>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</si>
  <si>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</si>
  <si>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</si>
  <si>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</si>
  <si>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</si>
  <si>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</si>
  <si>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</si>
  <si>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</si>
  <si>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</si>
  <si>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</si>
  <si>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</si>
  <si>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</si>
  <si>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</si>
  <si>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</si>
  <si>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</si>
  <si>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</si>
  <si>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</si>
  <si>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</si>
  <si>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</si>
  <si>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</si>
  <si>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</si>
  <si>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</si>
  <si>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</si>
  <si>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</si>
  <si>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</si>
  <si>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</si>
  <si>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</si>
  <si>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</si>
  <si>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</si>
  <si>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</si>
  <si>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</si>
  <si>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</si>
  <si>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</si>
  <si>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</si>
  <si>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</si>
  <si>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</si>
  <si>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</si>
  <si>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</si>
  <si>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</si>
  <si>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</si>
  <si>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</si>
  <si>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</si>
  <si>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</si>
  <si>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</si>
  <si>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</si>
  <si>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</si>
  <si>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</si>
  <si>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</si>
  <si>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</si>
  <si>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</si>
  <si>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</si>
  <si>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</si>
  <si>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</si>
  <si>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</si>
  <si>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</si>
  <si>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</si>
  <si>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</si>
  <si>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</si>
  <si>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</si>
  <si>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</si>
  <si>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</si>
  <si>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</si>
  <si>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</si>
  <si>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</si>
  <si>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</si>
  <si>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</si>
  <si>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</si>
  <si>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</si>
  <si>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</si>
  <si>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</si>
  <si>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</si>
  <si>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</si>
  <si>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</si>
  <si>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</si>
  <si>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</si>
  <si>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</si>
  <si>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</si>
  <si>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</si>
  <si>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</si>
  <si>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</si>
  <si>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</si>
  <si>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</si>
  <si>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</si>
  <si>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</si>
  <si>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</si>
  <si>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</si>
  <si>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</si>
  <si>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</si>
  <si>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</si>
  <si>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</si>
  <si>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</si>
  <si>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</si>
  <si>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</si>
  <si>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</si>
  <si>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</si>
  <si>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</si>
  <si>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</si>
  <si>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</si>
  <si>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</si>
  <si>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</si>
  <si>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</si>
  <si>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</si>
  <si>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</si>
  <si>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</si>
  <si>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</si>
  <si>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</si>
  <si>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</si>
  <si>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</si>
  <si>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</si>
  <si>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</si>
  <si>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</si>
  <si>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</si>
  <si>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</si>
  <si>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</si>
  <si>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</si>
  <si>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</si>
  <si>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</si>
  <si>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</si>
  <si>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</si>
  <si>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</si>
  <si>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</si>
  <si>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</si>
  <si>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</si>
  <si>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</si>
  <si>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</si>
  <si>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</si>
  <si>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</si>
  <si>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</si>
  <si>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</si>
  <si>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</si>
  <si>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</si>
  <si>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</si>
  <si>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</si>
  <si>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</si>
  <si>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</si>
  <si>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</si>
  <si>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</si>
  <si>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</si>
  <si>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</si>
  <si>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</si>
  <si>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</si>
  <si>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</si>
  <si>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</si>
  <si>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</si>
  <si>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</si>
  <si>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</si>
  <si>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</si>
  <si>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</si>
  <si>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</si>
  <si>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</si>
  <si>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</si>
  <si>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</si>
  <si>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</si>
  <si>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</si>
  <si>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</si>
  <si>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</si>
  <si>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</si>
  <si>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</si>
  <si>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</si>
  <si>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</si>
  <si>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</si>
  <si>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</si>
  <si>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</si>
  <si>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</si>
  <si>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</si>
  <si>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</si>
  <si>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</si>
  <si>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</si>
  <si>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</si>
  <si>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</si>
  <si>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</si>
  <si>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</si>
  <si>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</si>
  <si>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</si>
  <si>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</si>
  <si>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</si>
  <si>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</si>
  <si>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</si>
  <si>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</si>
  <si>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</si>
  <si>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</si>
  <si>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</si>
  <si>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</si>
  <si>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</si>
  <si>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</si>
  <si>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</si>
  <si>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</si>
  <si>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</si>
  <si>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</si>
  <si>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</si>
  <si>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</si>
  <si>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</si>
  <si>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</si>
  <si>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</si>
  <si>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</si>
  <si>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</si>
  <si>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</si>
  <si>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</si>
  <si>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</si>
  <si>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</si>
  <si>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</si>
  <si>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</si>
  <si>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</si>
  <si>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</si>
  <si>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</si>
  <si>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</si>
  <si>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</si>
  <si>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</si>
  <si>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</si>
  <si>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</si>
  <si>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</si>
  <si>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</si>
  <si>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</si>
  <si>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</si>
  <si>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</si>
  <si>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</si>
  <si>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</si>
  <si>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</si>
  <si>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</si>
  <si>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</si>
  <si>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</si>
  <si>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</si>
  <si>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</si>
  <si>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</si>
  <si>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</si>
  <si>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</si>
  <si>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</si>
  <si>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</si>
  <si>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</si>
  <si>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</si>
  <si>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</si>
  <si>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</si>
  <si>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</si>
  <si>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</si>
  <si>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</si>
  <si>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</si>
  <si>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</si>
  <si>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</si>
  <si>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</si>
  <si>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</si>
  <si>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</si>
  <si>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</si>
  <si>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</si>
  <si>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</si>
  <si>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</si>
  <si>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</si>
  <si>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</si>
  <si>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</si>
  <si>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</si>
  <si>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</si>
  <si>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</si>
  <si>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</si>
  <si>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</si>
  <si>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</si>
  <si>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</si>
  <si>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</si>
  <si>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</si>
  <si>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</si>
  <si>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</si>
  <si>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</si>
  <si>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</si>
  <si>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</si>
  <si>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</si>
  <si>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</si>
  <si>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</si>
  <si>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</si>
  <si>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</si>
  <si>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</si>
  <si>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</si>
  <si>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</si>
  <si>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</si>
  <si>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</si>
  <si>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</si>
  <si>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</si>
  <si>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</si>
  <si>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</si>
  <si>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</si>
  <si>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</si>
  <si>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</si>
  <si>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</si>
  <si>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</si>
  <si>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</si>
  <si>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</si>
  <si>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</si>
  <si>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</si>
  <si>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</si>
  <si>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</si>
  <si>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</si>
  <si>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</si>
  <si>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</si>
  <si>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</si>
  <si>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</si>
  <si>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</si>
  <si>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</si>
  <si>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</si>
  <si>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</si>
  <si>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</si>
  <si>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</si>
  <si>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</si>
  <si>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</si>
  <si>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</si>
  <si>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</si>
  <si>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</si>
  <si>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</si>
  <si>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</si>
  <si>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</si>
  <si>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</si>
  <si>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</si>
  <si>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</si>
  <si>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</si>
  <si>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</si>
  <si>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</si>
  <si>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</si>
  <si>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</si>
  <si>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</si>
  <si>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</si>
  <si>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</si>
  <si>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</si>
  <si>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</si>
  <si>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</si>
  <si>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</si>
  <si>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</si>
  <si>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</si>
  <si>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</si>
  <si>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</si>
  <si>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</si>
  <si>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</si>
  <si>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</si>
  <si>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</si>
  <si>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</si>
  <si>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</si>
  <si>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</si>
  <si>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</si>
  <si>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</si>
  <si>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</si>
  <si>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</si>
  <si>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</si>
  <si>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</si>
  <si>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</si>
  <si>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</si>
  <si>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</si>
  <si>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</si>
  <si>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</si>
  <si>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</si>
  <si>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</si>
  <si>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</si>
  <si>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</si>
  <si>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</si>
  <si>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</si>
  <si>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</si>
  <si>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</si>
  <si>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</si>
  <si>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</si>
  <si>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</si>
  <si>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</si>
  <si>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</si>
  <si>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</si>
  <si>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</si>
  <si>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</si>
  <si>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</si>
  <si>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</si>
  <si>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</si>
  <si>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</si>
  <si>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</si>
  <si>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</si>
  <si>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</si>
  <si>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</si>
  <si>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</si>
  <si>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</si>
  <si>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</si>
  <si>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</si>
  <si>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</si>
  <si>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</si>
  <si>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</si>
  <si>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</si>
  <si>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</si>
  <si>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</si>
  <si>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</si>
  <si>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</si>
  <si>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</si>
  <si>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</si>
  <si>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</si>
  <si>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</si>
  <si>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</si>
  <si>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</si>
  <si>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</si>
  <si>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</si>
  <si>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</si>
  <si>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</si>
  <si>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</si>
  <si>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</si>
  <si>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</si>
  <si>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</si>
  <si>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</si>
  <si>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</si>
  <si>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</si>
  <si>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</si>
  <si>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</si>
  <si>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</si>
  <si>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</si>
  <si>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</si>
  <si>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</si>
  <si>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</si>
  <si>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</si>
  <si>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</si>
  <si>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</si>
  <si>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</si>
  <si>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</si>
  <si>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</si>
  <si>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</si>
  <si>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</si>
  <si>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</si>
  <si>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</si>
  <si>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</si>
  <si>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</si>
  <si>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</si>
  <si>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</si>
  <si>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</si>
  <si>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</si>
  <si>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</si>
  <si>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</si>
  <si>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</si>
  <si>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</si>
  <si>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</si>
  <si>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</si>
  <si>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</si>
  <si>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</si>
  <si>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</si>
  <si>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</si>
  <si>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</si>
  <si>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</si>
  <si>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</si>
  <si>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</si>
  <si>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</si>
  <si>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</si>
  <si>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</si>
  <si>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</si>
  <si>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</si>
  <si>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</si>
  <si>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</si>
  <si>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</si>
  <si>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</si>
  <si>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</si>
  <si>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</si>
  <si>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</si>
  <si>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</si>
  <si>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</si>
  <si>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</si>
  <si>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</si>
  <si>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</si>
  <si>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</si>
  <si>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</si>
  <si>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</si>
  <si>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</si>
  <si>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</si>
  <si>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</si>
  <si>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</si>
  <si>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</si>
  <si>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</si>
  <si>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</si>
  <si>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</si>
  <si>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</si>
  <si>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</si>
  <si>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</si>
  <si>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</si>
  <si>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</si>
  <si>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</si>
  <si>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</si>
  <si>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</si>
  <si>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</si>
  <si>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</si>
  <si>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</si>
  <si>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</si>
  <si>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</si>
  <si>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</si>
  <si>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</si>
  <si>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</si>
  <si>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</si>
  <si>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</si>
  <si>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</si>
  <si>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</si>
  <si>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</si>
  <si>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</si>
  <si>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</si>
  <si>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</si>
  <si>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</si>
  <si>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</si>
  <si>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</si>
  <si>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</si>
  <si>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</si>
  <si>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</si>
  <si>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</si>
  <si>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</si>
  <si>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</si>
  <si>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</si>
  <si>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</si>
  <si>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</si>
  <si>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</si>
  <si>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</si>
  <si>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</si>
  <si>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</si>
  <si>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</si>
  <si>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</si>
  <si>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</si>
  <si>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</si>
  <si>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</si>
  <si>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</si>
  <si>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</si>
  <si>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</si>
  <si>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</si>
  <si>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</si>
  <si>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</si>
  <si>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</si>
  <si>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</si>
  <si>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</si>
  <si>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</si>
  <si>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</si>
  <si>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</si>
  <si>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</si>
  <si>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</si>
  <si>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</si>
  <si>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</si>
  <si>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</si>
  <si>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</si>
  <si>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</si>
  <si>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</si>
  <si>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</si>
  <si>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</si>
  <si>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</si>
  <si>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</si>
  <si>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</si>
  <si>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</si>
  <si>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</si>
  <si>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</si>
  <si>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</si>
  <si>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</si>
  <si>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</si>
  <si>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</si>
  <si>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</si>
  <si>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</si>
  <si>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</si>
  <si>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</si>
  <si>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</si>
  <si>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</si>
  <si>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</si>
  <si>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</si>
  <si>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</si>
  <si>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</si>
  <si>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</si>
  <si>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</si>
  <si>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</si>
  <si>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</si>
  <si>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</si>
  <si>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</si>
  <si>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</si>
  <si>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</si>
  <si>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</si>
  <si>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</si>
  <si>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</si>
  <si>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</si>
  <si>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</si>
  <si>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</si>
  <si>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</si>
  <si>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</si>
  <si>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</si>
  <si>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</si>
  <si>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</si>
  <si>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</si>
  <si>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</si>
  <si>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</si>
  <si>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</si>
  <si>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</si>
  <si>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</si>
  <si>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</si>
  <si>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</si>
  <si>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</si>
  <si>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</si>
  <si>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</si>
  <si>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</si>
  <si>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</si>
  <si>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</si>
  <si>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</si>
  <si>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</si>
  <si>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</si>
  <si>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</si>
  <si>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</si>
  <si>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</si>
  <si>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</si>
  <si>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</si>
  <si>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</si>
  <si>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</si>
  <si>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</si>
  <si>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</si>
  <si>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</si>
  <si>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</si>
  <si>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</si>
  <si>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</si>
  <si>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</si>
  <si>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</si>
  <si>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</si>
  <si>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</si>
  <si>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</si>
  <si>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</si>
  <si>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</si>
  <si>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</si>
  <si>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</si>
  <si>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</si>
  <si>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</si>
  <si>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</si>
  <si>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</si>
  <si>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</si>
  <si>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</si>
  <si>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</si>
  <si>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</si>
  <si>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</si>
  <si>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</si>
  <si>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</si>
  <si>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</si>
  <si>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</si>
  <si>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</si>
  <si>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</si>
  <si>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</si>
  <si>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</si>
  <si>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</si>
  <si>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</si>
  <si>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</si>
  <si>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</si>
  <si>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</si>
  <si>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</si>
  <si>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</si>
  <si>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</si>
  <si>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</si>
  <si>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</si>
  <si>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</si>
  <si>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</si>
  <si>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</si>
  <si>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</si>
  <si>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</si>
  <si>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</si>
  <si>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</si>
  <si>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</si>
  <si>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</si>
  <si>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</si>
  <si>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</si>
  <si>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</si>
  <si>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</si>
  <si>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</si>
  <si>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</si>
  <si>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</si>
  <si>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</si>
  <si>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</si>
  <si>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</si>
  <si>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</si>
  <si>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</si>
  <si>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</si>
  <si>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</si>
  <si>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</si>
  <si>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</si>
  <si>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</si>
  <si>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</si>
  <si>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</si>
  <si>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</si>
  <si>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</si>
  <si>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</si>
  <si>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</si>
  <si>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</si>
  <si>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</si>
  <si>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</si>
  <si>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</si>
  <si>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</si>
  <si>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</si>
  <si>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</si>
  <si>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</si>
  <si>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</si>
  <si>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</si>
  <si>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</si>
  <si>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</si>
  <si>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</si>
  <si>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</si>
  <si>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</si>
  <si>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</si>
  <si>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</si>
  <si>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</si>
  <si>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</si>
  <si>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</si>
  <si>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</si>
  <si>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</si>
  <si>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</si>
  <si>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</si>
  <si>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</si>
  <si>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</si>
  <si>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</si>
  <si>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</si>
  <si>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</si>
  <si>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</si>
  <si>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</si>
  <si>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</si>
  <si>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</si>
  <si>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</si>
  <si>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</si>
  <si>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</si>
  <si>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</si>
  <si>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</si>
  <si>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</si>
  <si>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</si>
  <si>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</si>
  <si>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</si>
  <si>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</si>
  <si>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</si>
  <si>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</si>
  <si>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</si>
  <si>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</si>
  <si>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</si>
  <si>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</si>
  <si>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</si>
  <si>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</si>
  <si>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</si>
  <si>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</si>
  <si>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</si>
  <si>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</si>
  <si>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</si>
  <si>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</si>
  <si>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</si>
  <si>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</si>
  <si>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</si>
  <si>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</si>
  <si>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</si>
  <si>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</si>
  <si>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</si>
  <si>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</si>
  <si>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</si>
  <si>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</si>
  <si>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</si>
  <si>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</si>
  <si>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</si>
  <si>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</si>
  <si>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</si>
  <si>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</si>
  <si>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</si>
  <si>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</si>
  <si>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</si>
  <si>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</si>
  <si>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</si>
  <si>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</si>
  <si>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</si>
  <si>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</si>
  <si>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</si>
  <si>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</si>
  <si>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</si>
  <si>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</si>
  <si>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</si>
  <si>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</si>
  <si>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</si>
  <si>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</si>
  <si>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</si>
  <si>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</si>
  <si>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</si>
  <si>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</si>
  <si>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</si>
  <si>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</si>
  <si>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</si>
  <si>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</si>
  <si>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</si>
  <si>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</si>
  <si>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</si>
  <si>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</si>
  <si>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</si>
  <si>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</si>
  <si>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</si>
  <si>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</si>
  <si>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</si>
  <si>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</si>
  <si>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</si>
  <si>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</si>
  <si>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</si>
  <si>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</si>
  <si>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</si>
  <si>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</si>
  <si>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</si>
  <si>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</si>
  <si>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</si>
  <si>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</si>
  <si>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</si>
  <si>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</si>
  <si>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</si>
  <si>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</si>
  <si>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</si>
  <si>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</si>
  <si>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</si>
  <si>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</si>
  <si>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</si>
  <si>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</si>
  <si>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</si>
  <si>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</si>
  <si>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</si>
  <si>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</si>
  <si>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</si>
  <si>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</si>
  <si>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</si>
  <si>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</si>
  <si>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</si>
  <si>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</si>
  <si>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</si>
  <si>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</si>
  <si>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</si>
  <si>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</si>
  <si>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</si>
  <si>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</si>
  <si>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</si>
  <si>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</si>
  <si>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</si>
  <si>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</si>
  <si>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</si>
  <si>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</si>
  <si>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</si>
  <si>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</si>
  <si>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</si>
  <si>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</si>
  <si>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</si>
  <si>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</si>
  <si>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</si>
  <si>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</si>
  <si>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</si>
  <si>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</si>
  <si>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</si>
  <si>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</si>
  <si>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</si>
  <si>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</si>
  <si>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</si>
  <si>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</si>
  <si>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</si>
  <si>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</si>
  <si>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</si>
  <si>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</si>
  <si>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</si>
  <si>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</si>
  <si>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</si>
  <si>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</si>
  <si>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</si>
  <si>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</si>
  <si>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</si>
  <si>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</si>
  <si>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</si>
  <si>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</si>
  <si>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</si>
  <si>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</si>
  <si>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</si>
  <si>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</si>
  <si>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</si>
  <si>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</si>
  <si>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</si>
  <si>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</si>
  <si>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</si>
  <si>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</si>
  <si>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</si>
  <si>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</si>
  <si>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</si>
  <si>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</si>
  <si>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</si>
  <si>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</si>
  <si>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</si>
  <si>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</si>
  <si>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</si>
  <si>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</si>
  <si>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</si>
  <si>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</si>
  <si>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</si>
  <si>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</si>
  <si>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</si>
  <si>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</si>
  <si>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</si>
  <si>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</si>
  <si>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</si>
  <si>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</si>
  <si>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</si>
  <si>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</si>
  <si>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</si>
  <si>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</si>
  <si>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</si>
  <si>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</si>
  <si>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</si>
  <si>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</si>
  <si>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</si>
  <si>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</si>
  <si>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</si>
  <si>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</si>
  <si>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</si>
  <si>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</si>
  <si>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</si>
  <si>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</si>
  <si>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</si>
  <si>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</si>
  <si>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</si>
  <si>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</si>
  <si>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</si>
  <si>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</si>
  <si>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</si>
  <si>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</si>
  <si>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</si>
  <si>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</si>
  <si>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</si>
  <si>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</si>
  <si>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</si>
  <si>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</si>
  <si>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</si>
  <si>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</si>
  <si>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</si>
  <si>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</si>
  <si>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</si>
  <si>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</si>
  <si>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</si>
  <si>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</si>
  <si>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</si>
  <si>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</si>
  <si>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</si>
  <si>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</si>
  <si>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</si>
  <si>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</si>
  <si>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</si>
  <si>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</si>
  <si>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</si>
  <si>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</si>
  <si>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</si>
  <si>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</si>
  <si>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</si>
  <si>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</si>
  <si>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</si>
  <si>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</si>
  <si>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</si>
  <si>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</si>
  <si>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</si>
  <si>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</si>
  <si>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</si>
  <si>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</si>
  <si>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</si>
  <si>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</si>
  <si>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</si>
  <si>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</si>
  <si>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</si>
  <si>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</si>
  <si>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</si>
  <si>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</si>
  <si>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</si>
  <si>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</si>
  <si>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</si>
  <si>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</si>
  <si>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</si>
  <si>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</si>
  <si>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</si>
  <si>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</si>
  <si>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</si>
  <si>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</si>
  <si>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</si>
  <si>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</si>
  <si>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</si>
  <si>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</si>
  <si>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</si>
  <si>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</si>
  <si>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</si>
  <si>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</si>
  <si>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</si>
  <si>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</si>
  <si>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</si>
  <si>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</si>
  <si>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</si>
  <si>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</si>
  <si>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</si>
  <si>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</si>
  <si>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</si>
  <si>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</si>
  <si>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</si>
  <si>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</si>
  <si>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</si>
  <si>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</si>
  <si>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</si>
  <si>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</si>
  <si>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</si>
  <si>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</si>
  <si>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</si>
  <si>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</si>
  <si>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</si>
  <si>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</si>
  <si>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</si>
  <si>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</si>
  <si>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</si>
  <si>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</si>
  <si>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</si>
  <si>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</si>
  <si>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</si>
  <si>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</si>
  <si>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</si>
  <si>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</si>
  <si>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</si>
  <si>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</si>
  <si>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</si>
  <si>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</si>
  <si>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</si>
  <si>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</si>
  <si>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</si>
  <si>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</si>
  <si>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</si>
  <si>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</si>
  <si>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</si>
  <si>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</si>
  <si>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</si>
  <si>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</si>
  <si>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</si>
  <si>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</si>
  <si>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</si>
  <si>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</si>
  <si>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</si>
  <si>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</si>
  <si>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</si>
  <si>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</si>
  <si>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</si>
  <si>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</si>
  <si>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</si>
  <si>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</si>
  <si>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</si>
  <si>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</si>
  <si>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</si>
  <si>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</si>
  <si>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</si>
  <si>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</si>
  <si>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</si>
  <si>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</si>
  <si>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</si>
  <si>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</si>
  <si>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</si>
  <si>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</si>
  <si>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</si>
  <si>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</si>
  <si>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</si>
  <si>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</si>
  <si>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</si>
  <si>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</si>
  <si>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</si>
  <si>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</si>
  <si>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</si>
  <si>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</si>
  <si>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</si>
  <si>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</si>
  <si>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</si>
  <si>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</si>
  <si>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</si>
  <si>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</si>
  <si>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</si>
  <si>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</si>
  <si>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</si>
  <si>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</si>
  <si>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</si>
  <si>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</si>
  <si>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</si>
  <si>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</si>
  <si>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</si>
  <si>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</si>
  <si>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</si>
  <si>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</si>
  <si>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</si>
  <si>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</si>
  <si>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</si>
  <si>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</si>
  <si>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</si>
  <si>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</si>
  <si>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</si>
  <si>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</si>
  <si>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</si>
  <si>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</si>
  <si>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</si>
  <si>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</si>
  <si>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</si>
  <si>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</si>
  <si>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</si>
  <si>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</si>
  <si>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</si>
  <si>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</si>
  <si>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</si>
  <si>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</si>
  <si>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</si>
  <si>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</si>
  <si>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</si>
  <si>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</si>
  <si>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</si>
  <si>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</si>
  <si>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</si>
  <si>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</si>
  <si>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</si>
  <si>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</si>
  <si>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</si>
  <si>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</si>
  <si>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</si>
  <si>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</si>
  <si>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</si>
  <si>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</si>
  <si>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</si>
  <si>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</si>
  <si>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</si>
  <si>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</si>
  <si>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</si>
  <si>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</si>
  <si>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</si>
  <si>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</si>
  <si>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</si>
  <si>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</si>
  <si>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</si>
  <si>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</si>
  <si>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</si>
  <si>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</si>
  <si>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</si>
  <si>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</si>
  <si>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</si>
  <si>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</si>
  <si>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</si>
  <si>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</si>
  <si>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</si>
  <si>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</si>
  <si>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</si>
  <si>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</si>
  <si>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</si>
  <si>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</si>
  <si>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</si>
  <si>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</si>
  <si>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</si>
  <si>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</si>
  <si>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</si>
  <si>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</si>
  <si>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</si>
  <si>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</si>
  <si>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</si>
  <si>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</si>
  <si>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</si>
  <si>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</si>
  <si>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</si>
  <si>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</si>
  <si>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</si>
  <si>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</si>
  <si>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</si>
  <si>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</si>
  <si>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</si>
  <si>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</si>
  <si>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</si>
  <si>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</si>
  <si>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</si>
  <si>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</si>
  <si>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</si>
  <si>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</si>
  <si>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</si>
  <si>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</si>
  <si>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</si>
  <si>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</si>
  <si>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</si>
  <si>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</si>
  <si>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</si>
  <si>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</si>
  <si>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</si>
  <si>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</si>
  <si>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</si>
  <si>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</si>
  <si>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</si>
  <si>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</si>
  <si>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</si>
  <si>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</si>
  <si>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</si>
  <si>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</si>
  <si>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</si>
  <si>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</si>
  <si>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</si>
  <si>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</si>
  <si>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</si>
  <si>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</si>
  <si>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</si>
  <si>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</si>
  <si>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</si>
  <si>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</si>
  <si>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</si>
  <si>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</si>
  <si>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</si>
  <si>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</si>
  <si>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</si>
  <si>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</si>
  <si>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</si>
  <si>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</si>
  <si>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</si>
  <si>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</si>
  <si>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</si>
  <si>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</si>
  <si>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</si>
  <si>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</si>
  <si>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</si>
  <si>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</si>
  <si>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</si>
  <si>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</si>
  <si>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</si>
  <si>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</si>
  <si>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</si>
  <si>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</si>
  <si>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</si>
  <si>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</si>
  <si>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</si>
  <si>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</si>
  <si>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</si>
  <si>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</si>
  <si>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</si>
  <si>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</si>
  <si>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</si>
  <si>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</si>
  <si>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</si>
  <si>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</si>
  <si>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</si>
  <si>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</si>
  <si>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</si>
  <si>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</si>
  <si>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</si>
  <si>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</si>
  <si>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</si>
  <si>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</si>
  <si>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</si>
  <si>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</si>
  <si>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</si>
  <si>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</si>
  <si>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</si>
  <si>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</si>
  <si>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</si>
  <si>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</si>
  <si>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</si>
  <si>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</si>
  <si>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</si>
  <si>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</si>
  <si>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</si>
  <si>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</si>
  <si>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</si>
  <si>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</si>
  <si>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</si>
  <si>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</si>
  <si>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</si>
  <si>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</si>
  <si>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</si>
  <si>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</si>
  <si>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</si>
  <si>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</si>
  <si>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</si>
  <si>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</si>
  <si>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</si>
  <si>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</si>
  <si>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</si>
  <si>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</si>
  <si>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</si>
  <si>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</si>
  <si>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</si>
  <si>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</si>
  <si>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</si>
  <si>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</si>
  <si>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</si>
  <si>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</si>
  <si>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</si>
  <si>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</si>
  <si>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</si>
  <si>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</si>
  <si>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</si>
  <si>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</si>
  <si>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</si>
  <si>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</si>
  <si>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</si>
  <si>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</si>
  <si>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</si>
  <si>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</si>
  <si>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</si>
  <si>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</si>
  <si>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</si>
  <si>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</si>
  <si>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</si>
  <si>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</si>
  <si>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</si>
  <si>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</si>
  <si>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</si>
  <si>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</si>
  <si>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</si>
  <si>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</si>
  <si>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</si>
  <si>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</si>
  <si>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</si>
  <si>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</si>
  <si>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</si>
  <si>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</si>
  <si>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</si>
  <si>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</si>
  <si>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</si>
  <si>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</si>
  <si>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</si>
  <si>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</si>
  <si>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</si>
  <si>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</si>
  <si>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</si>
  <si>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</si>
  <si>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</si>
  <si>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</si>
  <si>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</si>
  <si>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</si>
  <si>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</si>
  <si>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</si>
  <si>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</si>
  <si>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</si>
  <si>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</si>
  <si>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</si>
  <si>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</si>
  <si>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</si>
  <si>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</si>
  <si>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</si>
  <si>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</si>
  <si>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</si>
  <si>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</si>
  <si>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</si>
  <si>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</si>
  <si>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</si>
  <si>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</si>
  <si>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</si>
  <si>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</si>
  <si>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</si>
  <si>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</si>
  <si>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</si>
  <si>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</si>
  <si>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</si>
  <si>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</si>
  <si>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</si>
  <si>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</si>
  <si>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</si>
  <si>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</si>
  <si>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</si>
  <si>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</si>
  <si>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</si>
  <si>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</si>
  <si>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</si>
  <si>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</si>
  <si>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</si>
  <si>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</si>
  <si>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</si>
  <si>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</si>
  <si>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</si>
  <si>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</si>
  <si>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</si>
  <si>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</si>
  <si>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</si>
  <si>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</si>
  <si>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</si>
  <si>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</si>
  <si>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</si>
  <si>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</si>
  <si>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</si>
  <si>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</si>
  <si>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</si>
  <si>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</si>
  <si>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</si>
  <si>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</si>
  <si>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</si>
  <si>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</si>
  <si>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</si>
  <si>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</si>
  <si>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</si>
  <si>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</si>
  <si>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</si>
  <si>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</si>
  <si>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</si>
  <si>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</si>
  <si>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</si>
  <si>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</si>
  <si>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</si>
  <si>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</si>
  <si>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</si>
  <si>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</si>
  <si>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</si>
  <si>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</si>
  <si>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</si>
  <si>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</si>
  <si>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</si>
  <si>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</si>
  <si>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</si>
  <si>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</si>
  <si>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</si>
  <si>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</si>
  <si>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</si>
  <si>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</si>
  <si>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</si>
  <si>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</si>
  <si>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</si>
  <si>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</si>
  <si>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</si>
  <si>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</si>
  <si>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</si>
  <si>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</si>
  <si>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</si>
  <si>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</si>
  <si>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</si>
  <si>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</si>
  <si>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</si>
  <si>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</si>
  <si>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</si>
  <si>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</si>
  <si>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</si>
  <si>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</si>
  <si>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</si>
  <si>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</si>
  <si>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</si>
  <si>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</si>
  <si>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</si>
  <si>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</si>
  <si>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</si>
  <si>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</si>
  <si>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</si>
  <si>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</si>
  <si>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</si>
  <si>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</si>
  <si>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</si>
  <si>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</si>
  <si>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</si>
  <si>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</si>
  <si>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</si>
  <si>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</si>
  <si>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</si>
  <si>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</si>
  <si>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</si>
  <si>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</si>
  <si>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</si>
  <si>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</si>
  <si>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</si>
  <si>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</si>
  <si>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</si>
  <si>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</si>
  <si>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</si>
  <si>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</si>
  <si>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</si>
  <si>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</si>
  <si>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</si>
  <si>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</si>
  <si>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</si>
  <si>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</si>
  <si>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</si>
  <si>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</si>
  <si>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</si>
  <si>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</si>
  <si>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</si>
  <si>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</si>
  <si>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</si>
  <si>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</si>
  <si>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</si>
  <si>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</si>
  <si>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</si>
  <si>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</si>
  <si>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</si>
  <si>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</si>
  <si>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</si>
  <si>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</si>
  <si>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</si>
  <si>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</si>
  <si>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</si>
  <si>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</si>
  <si>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</si>
  <si>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</si>
  <si>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</si>
  <si>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</si>
  <si>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</si>
  <si>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</si>
  <si>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</si>
  <si>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</si>
  <si>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</si>
  <si>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</si>
  <si>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</si>
  <si>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</si>
  <si>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</si>
  <si>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</si>
  <si>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</si>
  <si>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</si>
  <si>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</si>
  <si>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</si>
  <si>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</si>
  <si>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</si>
  <si>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</si>
  <si>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</si>
  <si>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</si>
  <si>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</si>
  <si>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</si>
  <si>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</si>
  <si>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</si>
  <si>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</si>
  <si>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</si>
  <si>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</si>
  <si>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</si>
  <si>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</si>
  <si>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</si>
  <si>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</si>
  <si>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</si>
  <si>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</si>
  <si>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</si>
  <si>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</si>
  <si>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</si>
  <si>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</si>
  <si>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</si>
  <si>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</si>
  <si>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</si>
  <si>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</si>
  <si>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</si>
  <si>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</si>
  <si>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</si>
  <si>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</si>
  <si>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</si>
  <si>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</si>
  <si>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</si>
  <si>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</si>
  <si>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</si>
  <si>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</si>
  <si>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</si>
  <si>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</si>
  <si>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</si>
  <si>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</si>
  <si>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</si>
  <si>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</si>
  <si>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</si>
  <si>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</si>
  <si>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</si>
  <si>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</si>
  <si>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</si>
  <si>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</si>
  <si>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</si>
  <si>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</si>
  <si>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</si>
  <si>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</si>
  <si>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</si>
  <si>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</si>
  <si>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</si>
  <si>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</si>
  <si>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</si>
  <si>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</si>
  <si>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</si>
  <si>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</si>
  <si>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</si>
  <si>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</si>
  <si>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</si>
  <si>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</si>
  <si>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</si>
  <si>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</si>
  <si>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</si>
  <si>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</si>
  <si>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</si>
  <si>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</si>
  <si>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</si>
  <si>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</si>
  <si>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</si>
  <si>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</si>
  <si>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</si>
  <si>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</si>
  <si>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</si>
  <si>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</si>
  <si>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</si>
  <si>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</si>
  <si>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</si>
  <si>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</si>
  <si>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</si>
  <si>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</si>
  <si>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</si>
  <si>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</si>
  <si>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</si>
  <si>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</si>
  <si>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</si>
  <si>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</si>
  <si>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</si>
  <si>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</si>
  <si>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</si>
  <si>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</si>
  <si>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</si>
  <si>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</si>
  <si>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</si>
  <si>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</si>
  <si>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</si>
  <si>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</si>
  <si>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</si>
  <si>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</si>
  <si>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</si>
  <si>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</si>
  <si>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</si>
  <si>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</si>
  <si>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</si>
  <si>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</si>
  <si>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</si>
  <si>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</si>
  <si>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</si>
  <si>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</si>
  <si>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</si>
  <si>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</si>
  <si>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</si>
  <si>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</si>
  <si>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</si>
  <si>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</si>
  <si>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</si>
  <si>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</si>
  <si>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</si>
  <si>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</si>
  <si>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</si>
  <si>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</si>
  <si>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</si>
  <si>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</si>
  <si>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</si>
  <si>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</si>
  <si>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</si>
  <si>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</si>
  <si>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</si>
  <si>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</si>
  <si>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</si>
  <si>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</si>
  <si>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</si>
  <si>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</si>
  <si>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</si>
  <si>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</si>
  <si>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</si>
  <si>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</si>
  <si>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</si>
  <si>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</si>
  <si>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</si>
  <si>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</si>
  <si>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</si>
  <si>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</si>
  <si>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</si>
  <si>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</si>
  <si>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</si>
  <si>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</si>
  <si>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</si>
  <si>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</si>
  <si>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</si>
  <si>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</si>
  <si>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</si>
  <si>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</si>
  <si>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</si>
  <si>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</si>
  <si>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</si>
  <si>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</si>
  <si>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</si>
  <si>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</si>
  <si>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</si>
  <si>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</si>
  <si>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</si>
  <si>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</si>
  <si>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</si>
  <si>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</si>
  <si>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</si>
  <si>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</si>
  <si>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</si>
  <si>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</si>
  <si>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</si>
  <si>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</si>
  <si>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</si>
  <si>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</si>
  <si>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</si>
  <si>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</si>
  <si>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</si>
  <si>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</si>
  <si>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</si>
  <si>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</si>
  <si>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</si>
  <si>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</si>
  <si>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</si>
  <si>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</si>
  <si>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</si>
  <si>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</si>
  <si>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</si>
  <si>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</si>
  <si>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</si>
  <si>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</si>
  <si>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</si>
  <si>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</si>
  <si>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</si>
  <si>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</si>
  <si>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</si>
  <si>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</si>
  <si>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</si>
  <si>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</si>
  <si>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</si>
  <si>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</si>
  <si>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</si>
  <si>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</si>
  <si>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</si>
  <si>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</si>
  <si>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</si>
  <si>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</si>
  <si>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</si>
  <si>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</si>
  <si>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</si>
  <si>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</si>
  <si>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</si>
  <si>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</si>
  <si>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</si>
  <si>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</si>
  <si>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</si>
  <si>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</si>
  <si>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</si>
  <si>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</si>
  <si>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</si>
  <si>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</si>
  <si>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</si>
  <si>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</si>
  <si>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</si>
  <si>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</si>
  <si>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</si>
  <si>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</si>
  <si>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</si>
  <si>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</si>
  <si>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</si>
  <si>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</si>
  <si>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</si>
  <si>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</si>
  <si>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</si>
  <si>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</si>
  <si>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</si>
  <si>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</si>
  <si>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</si>
  <si>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</si>
  <si>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</si>
  <si>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</si>
  <si>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</si>
  <si>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</si>
  <si>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</si>
  <si>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</si>
  <si>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</si>
  <si>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</si>
  <si>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</si>
  <si>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</si>
  <si>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</si>
  <si>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</si>
  <si>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</si>
  <si>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</si>
  <si>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</si>
  <si>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</si>
  <si>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</si>
  <si>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</si>
  <si>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</si>
  <si>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</si>
  <si>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</si>
  <si>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</si>
  <si>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</si>
  <si>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</si>
  <si>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</si>
  <si>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</si>
  <si>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</si>
  <si>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</si>
  <si>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</si>
  <si>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</si>
  <si>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</si>
  <si>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</si>
  <si>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</si>
  <si>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</si>
  <si>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</si>
  <si>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</si>
  <si>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</si>
  <si>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</si>
  <si>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</si>
  <si>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</si>
  <si>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</si>
  <si>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</si>
  <si>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</si>
  <si>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</si>
  <si>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</si>
  <si>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</si>
  <si>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</si>
  <si>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</si>
  <si>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</si>
  <si>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</si>
  <si>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</si>
  <si>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</si>
  <si>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</si>
  <si>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</si>
  <si>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</si>
  <si>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</si>
  <si>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</si>
  <si>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</si>
  <si>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</si>
  <si>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</si>
  <si>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</si>
  <si>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</si>
  <si>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</si>
  <si>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</si>
  <si>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</si>
  <si>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</si>
  <si>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</si>
  <si>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</si>
  <si>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</si>
  <si>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</si>
  <si>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</si>
  <si>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</si>
  <si>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</si>
  <si>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</si>
  <si>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</si>
  <si>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</si>
  <si>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</si>
  <si>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</si>
  <si>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</si>
  <si>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</si>
  <si>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</si>
  <si>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</si>
  <si>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</si>
  <si>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</si>
  <si>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</si>
  <si>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</si>
  <si>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</si>
  <si>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</si>
  <si>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</si>
  <si>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</si>
  <si>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</si>
  <si>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</si>
  <si>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</si>
  <si>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</si>
  <si>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</si>
  <si>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</si>
  <si>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</si>
  <si>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</si>
  <si>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</si>
  <si>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</si>
  <si>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</si>
  <si>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</si>
  <si>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</si>
  <si>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</si>
  <si>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</si>
  <si>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</si>
  <si>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</si>
  <si>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</si>
  <si>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</si>
  <si>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</si>
  <si>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</si>
  <si>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</si>
  <si>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</si>
  <si>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</si>
  <si>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</si>
  <si>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</si>
  <si>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</si>
  <si>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</si>
  <si>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</si>
  <si>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</si>
  <si>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</si>
  <si>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</si>
  <si>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</si>
  <si>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</si>
  <si>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</si>
  <si>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</si>
  <si>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</si>
  <si>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</si>
  <si>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</si>
  <si>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</si>
  <si>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</si>
  <si>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</si>
  <si>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</si>
  <si>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</si>
  <si>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</si>
  <si>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</si>
  <si>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</si>
  <si>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</si>
  <si>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</si>
  <si>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</si>
  <si>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</si>
  <si>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</si>
  <si>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</si>
  <si>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</si>
  <si>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</si>
  <si>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</si>
  <si>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</si>
  <si>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</si>
  <si>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</si>
  <si>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</si>
  <si>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</si>
  <si>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</si>
  <si>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</si>
  <si>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</si>
  <si>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</si>
  <si>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</si>
  <si>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</si>
  <si>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</si>
  <si>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</si>
  <si>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</si>
  <si>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</si>
  <si>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</si>
  <si>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</si>
  <si>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</si>
  <si>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</si>
  <si>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</si>
  <si>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</si>
  <si>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</si>
  <si>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</si>
  <si>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</si>
  <si>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</si>
  <si>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</si>
  <si>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</si>
  <si>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</si>
  <si>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</si>
  <si>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</si>
  <si>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</si>
  <si>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</si>
  <si>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</si>
  <si>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</si>
  <si>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</si>
  <si>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</si>
  <si>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</si>
  <si>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</si>
  <si>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</si>
  <si>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</si>
  <si>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</si>
  <si>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</si>
  <si>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</si>
  <si>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</si>
  <si>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</si>
  <si>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</si>
  <si>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</si>
  <si>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</si>
  <si>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</si>
  <si>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</si>
  <si>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</si>
  <si>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</si>
  <si>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</si>
  <si>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</si>
  <si>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</si>
  <si>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</si>
  <si>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</si>
  <si>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</si>
  <si>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</si>
  <si>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</si>
  <si>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</si>
  <si>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</si>
  <si>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</si>
  <si>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</si>
  <si>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</si>
  <si>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</si>
  <si>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</si>
  <si>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</si>
  <si>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</si>
  <si>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</si>
  <si>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</si>
  <si>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</si>
  <si>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</si>
  <si>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</si>
  <si>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</si>
  <si>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</si>
  <si>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</si>
  <si>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</si>
  <si>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</si>
  <si>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</si>
  <si>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</si>
  <si>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</si>
  <si>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</si>
  <si>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</si>
  <si>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</si>
  <si>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</si>
  <si>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</si>
  <si>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</si>
  <si>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</si>
  <si>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</si>
  <si>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</si>
  <si>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</si>
  <si>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</si>
  <si>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</si>
  <si>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</si>
  <si>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</si>
  <si>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</si>
  <si>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</si>
  <si>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</si>
  <si>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</si>
  <si>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</si>
  <si>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</si>
  <si>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</si>
  <si>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</si>
  <si>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</si>
  <si>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</si>
  <si>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</si>
  <si>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</si>
  <si>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</si>
  <si>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</si>
  <si>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</si>
  <si>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</si>
  <si>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</si>
  <si>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</si>
  <si>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</si>
  <si>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</si>
  <si>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</si>
  <si>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</si>
  <si>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</si>
  <si>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</si>
  <si>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</si>
  <si>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</si>
  <si>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</si>
  <si>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</si>
  <si>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</si>
  <si>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</si>
  <si>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</si>
  <si>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</si>
  <si>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</si>
  <si>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</si>
  <si>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</si>
  <si>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</si>
  <si>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</si>
  <si>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</si>
  <si>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</si>
  <si>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</si>
  <si>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</si>
  <si>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</si>
  <si>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</si>
  <si>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</si>
  <si>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</si>
  <si>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</si>
  <si>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</si>
  <si>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</si>
  <si>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</si>
  <si>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</si>
  <si>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</si>
  <si>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</si>
  <si>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</si>
  <si>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</si>
  <si>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</si>
  <si>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</si>
  <si>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</si>
  <si>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</si>
  <si>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</si>
  <si>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</si>
  <si>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</si>
  <si>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</si>
  <si>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</si>
  <si>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</si>
  <si>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</si>
  <si>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</si>
  <si>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</si>
  <si>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</si>
  <si>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</si>
  <si>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</si>
  <si>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</si>
  <si>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</si>
  <si>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</si>
  <si>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</si>
  <si>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</si>
  <si>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</si>
  <si>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</si>
  <si>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</si>
  <si>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</si>
  <si>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</si>
  <si>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</si>
  <si>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</si>
  <si>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</si>
  <si>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</si>
  <si>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</si>
  <si>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</si>
  <si>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</si>
  <si>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</si>
  <si>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</si>
  <si>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</si>
  <si>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</si>
  <si>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</si>
  <si>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</si>
  <si>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</si>
  <si>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</si>
  <si>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</si>
  <si>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</si>
  <si>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</si>
  <si>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</si>
  <si>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</si>
  <si>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</si>
  <si>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</si>
  <si>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</si>
  <si>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</si>
  <si>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</si>
  <si>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</si>
  <si>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</si>
  <si>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</si>
  <si>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</si>
  <si>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</si>
  <si>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</si>
  <si>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</si>
  <si>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</si>
  <si>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</si>
  <si>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</si>
  <si>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</si>
  <si>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</si>
  <si>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</si>
  <si>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</si>
  <si>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</si>
  <si>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</si>
  <si>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</si>
  <si>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</si>
  <si>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</si>
  <si>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</si>
  <si>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</si>
  <si>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</si>
  <si>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</si>
  <si>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</si>
  <si>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</si>
  <si>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</si>
  <si>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</si>
  <si>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</si>
  <si>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</si>
  <si>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</si>
  <si>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</si>
  <si>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</si>
  <si>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</si>
  <si>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</si>
  <si>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</si>
  <si>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</si>
  <si>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</si>
  <si>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</si>
  <si>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</si>
  <si>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</si>
  <si>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</si>
  <si>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</si>
  <si>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</si>
  <si>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</si>
  <si>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</si>
  <si>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</si>
  <si>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</si>
  <si>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</si>
  <si>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</si>
  <si>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</si>
  <si>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</si>
  <si>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</si>
  <si>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</si>
  <si>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</si>
  <si>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</si>
  <si>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</si>
  <si>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</si>
  <si>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</si>
  <si>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</si>
  <si>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</si>
  <si>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</si>
  <si>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</si>
  <si>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</si>
  <si>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</si>
  <si>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</si>
  <si>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</si>
  <si>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</si>
  <si>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</si>
  <si>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</si>
  <si>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</si>
  <si>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</si>
  <si>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</si>
  <si>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</si>
  <si>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</si>
  <si>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</si>
  <si>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</si>
  <si>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</si>
  <si>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</si>
  <si>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</si>
  <si>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</si>
  <si>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</si>
  <si>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</si>
  <si>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</si>
  <si>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</si>
  <si>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</si>
  <si>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</si>
  <si>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</si>
  <si>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</si>
  <si>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</si>
  <si>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</si>
  <si>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</si>
  <si>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</si>
  <si>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</si>
  <si>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</si>
  <si>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</si>
  <si>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</si>
  <si>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</si>
  <si>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</si>
  <si>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</si>
  <si>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</si>
  <si>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</si>
  <si>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</si>
  <si>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</si>
  <si>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</si>
  <si>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</si>
  <si>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</si>
  <si>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</si>
  <si>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</si>
  <si>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</si>
  <si>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</si>
  <si>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</si>
  <si>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</si>
  <si>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</si>
  <si>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</si>
  <si>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</si>
  <si>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</si>
  <si>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</si>
  <si>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</si>
  <si>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</si>
  <si>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</si>
  <si>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</si>
  <si>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</si>
  <si>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</si>
  <si>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</si>
  <si>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</si>
  <si>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</si>
  <si>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</si>
  <si>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</si>
  <si>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</si>
  <si>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</si>
  <si>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</si>
  <si>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</si>
  <si>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</si>
  <si>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</si>
  <si>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</si>
  <si>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</si>
  <si>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</si>
  <si>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</si>
  <si>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</si>
  <si>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</si>
  <si>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</si>
  <si>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</si>
  <si>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</si>
  <si>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</si>
  <si>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</si>
  <si>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</si>
  <si>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</si>
  <si>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</si>
  <si>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</si>
  <si>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</si>
  <si>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</si>
  <si>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</si>
  <si>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</si>
  <si>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</si>
  <si>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</si>
  <si>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</si>
  <si>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</si>
  <si>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</si>
  <si>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</si>
  <si>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</si>
  <si>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</si>
  <si>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</si>
  <si>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</si>
  <si>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</si>
  <si>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</si>
  <si>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</si>
  <si>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</si>
  <si>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</si>
  <si>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</si>
  <si>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</si>
  <si>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</si>
  <si>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</si>
  <si>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</si>
  <si>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</si>
  <si>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</si>
  <si>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</si>
  <si>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</si>
  <si>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</si>
  <si>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</si>
  <si>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</si>
  <si>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</si>
  <si>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</si>
  <si>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</si>
  <si>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</si>
  <si>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</si>
  <si>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</si>
  <si>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</si>
  <si>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</si>
  <si>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</si>
  <si>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</si>
  <si>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</si>
  <si>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</si>
  <si>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</si>
  <si>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</si>
  <si>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</si>
  <si>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</si>
  <si>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</si>
  <si>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</si>
  <si>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</si>
  <si>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</si>
  <si>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</si>
  <si>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</si>
  <si>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</si>
  <si>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</si>
  <si>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</si>
  <si>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</si>
  <si>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</si>
  <si>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</si>
  <si>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</si>
  <si>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</si>
  <si>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</si>
  <si>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</si>
  <si>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</si>
  <si>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</si>
  <si>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</si>
  <si>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</si>
  <si>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</si>
  <si>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</si>
  <si>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</si>
  <si>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</si>
  <si>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</si>
  <si>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</si>
  <si>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</si>
  <si>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</si>
  <si>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</si>
  <si>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</si>
  <si>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</si>
  <si>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</si>
  <si>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</si>
  <si>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</si>
  <si>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</si>
  <si>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</si>
  <si>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</si>
  <si>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</si>
  <si>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</si>
  <si>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</si>
  <si>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</si>
  <si>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</si>
  <si>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</si>
  <si>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</si>
  <si>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</si>
  <si>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</si>
  <si>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</si>
  <si>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</si>
  <si>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</si>
  <si>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</si>
  <si>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</si>
  <si>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</si>
  <si>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</si>
  <si>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</si>
  <si>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</si>
  <si>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</si>
  <si>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</si>
  <si>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</si>
  <si>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</si>
  <si>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</si>
  <si>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</si>
  <si>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</si>
  <si>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</si>
  <si>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</si>
  <si>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</si>
  <si>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</si>
  <si>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</si>
  <si>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</si>
  <si>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</si>
  <si>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</si>
  <si>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</si>
  <si>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</si>
  <si>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</si>
  <si>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</si>
  <si>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</si>
  <si>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</si>
  <si>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</si>
  <si>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</si>
  <si>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</si>
  <si>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</si>
  <si>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</si>
  <si>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</si>
  <si>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</si>
  <si>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</si>
  <si>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</si>
  <si>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</si>
  <si>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</si>
  <si>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</si>
  <si>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</si>
  <si>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</si>
  <si>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</si>
  <si>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</si>
  <si>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</si>
  <si>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</si>
  <si>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</si>
  <si>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</si>
  <si>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</si>
  <si>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</si>
  <si>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</si>
  <si>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</si>
  <si>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</si>
  <si>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</si>
  <si>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</si>
  <si>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</si>
  <si>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</si>
  <si>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</si>
  <si>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</si>
  <si>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</si>
  <si>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</si>
  <si>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</si>
  <si>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</si>
  <si>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</si>
  <si>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</si>
  <si>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</si>
  <si>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</si>
  <si>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</si>
  <si>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</si>
  <si>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</si>
  <si>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</si>
  <si>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</si>
  <si>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</si>
  <si>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</si>
  <si>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</si>
  <si>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</si>
  <si>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</si>
  <si>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</si>
  <si>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</si>
  <si>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</si>
  <si>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</si>
  <si>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</si>
  <si>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</si>
  <si>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</si>
  <si>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</si>
  <si>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</si>
  <si>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</si>
  <si>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</si>
  <si>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</si>
  <si>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</si>
  <si>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</si>
  <si>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</si>
  <si>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</si>
  <si>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</si>
  <si>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</si>
  <si>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</si>
  <si>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</si>
  <si>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</si>
  <si>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</si>
  <si>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</si>
  <si>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</si>
  <si>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</si>
  <si>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</si>
  <si>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</si>
  <si>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</si>
  <si>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</si>
  <si>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</si>
  <si>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</si>
  <si>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</si>
  <si>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</si>
  <si>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</si>
  <si>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</si>
  <si>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</si>
  <si>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</si>
  <si>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</si>
  <si>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</si>
  <si>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</si>
  <si>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</si>
  <si>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</si>
  <si>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</si>
  <si>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</si>
  <si>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</si>
  <si>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</si>
  <si>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</si>
  <si>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</si>
  <si>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</si>
  <si>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</si>
  <si>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</si>
  <si>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</si>
  <si>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</si>
  <si>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</si>
  <si>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</si>
  <si>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</si>
  <si>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</si>
  <si>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</si>
  <si>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</si>
  <si>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</si>
  <si>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</si>
  <si>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</si>
  <si>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</si>
  <si>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</si>
  <si>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</si>
  <si>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</si>
  <si>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</si>
  <si>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</si>
  <si>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</si>
  <si>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</si>
  <si>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</si>
  <si>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</si>
  <si>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</si>
  <si>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</si>
  <si>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</si>
  <si>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</si>
  <si>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</si>
  <si>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</si>
  <si>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</si>
  <si>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</si>
  <si>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</si>
  <si>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</si>
  <si>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</si>
  <si>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</si>
  <si>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</si>
  <si>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</si>
  <si>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</si>
  <si>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</si>
  <si>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</si>
  <si>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</si>
  <si>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</si>
  <si>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</si>
  <si>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</si>
  <si>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</si>
  <si>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</si>
  <si>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</si>
  <si>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</si>
  <si>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</si>
  <si>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</si>
  <si>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</si>
  <si>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</si>
  <si>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</si>
  <si>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</si>
  <si>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</si>
  <si>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</si>
  <si>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</si>
  <si>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</si>
  <si>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</si>
  <si>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</si>
  <si>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</si>
  <si>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</si>
  <si>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</si>
  <si>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</si>
  <si>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</si>
  <si>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</si>
  <si>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</si>
  <si>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</si>
  <si>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</si>
  <si>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</si>
  <si>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</si>
  <si>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</si>
  <si>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</si>
  <si>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</si>
  <si>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</si>
  <si>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</si>
  <si>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</si>
  <si>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</si>
  <si>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</si>
  <si>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</si>
  <si>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</si>
  <si>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</si>
  <si>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</si>
  <si>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</si>
  <si>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</si>
  <si>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</si>
  <si>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</si>
  <si>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</si>
  <si>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</si>
  <si>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</si>
  <si>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</si>
  <si>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</si>
  <si>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</si>
  <si>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</si>
  <si>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</si>
  <si>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</si>
  <si>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</si>
  <si>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</si>
  <si>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</si>
  <si>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</si>
  <si>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</si>
  <si>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</si>
  <si>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</si>
  <si>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</si>
  <si>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</si>
  <si>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</si>
  <si>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</si>
  <si>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</si>
  <si>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</si>
  <si>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</si>
  <si>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</si>
  <si>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</si>
  <si>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</si>
  <si>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</si>
  <si>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</si>
  <si>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</si>
  <si>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</si>
  <si>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</si>
  <si>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</si>
  <si>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</si>
  <si>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</si>
  <si>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</si>
  <si>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</si>
  <si>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</si>
  <si>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</si>
  <si>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</si>
  <si>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</si>
  <si>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</si>
  <si>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</si>
  <si>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</si>
  <si>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</si>
  <si>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</si>
  <si>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</si>
  <si>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</si>
  <si>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</si>
  <si>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</si>
  <si>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</si>
  <si>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</si>
  <si>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</si>
  <si>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</si>
  <si>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</si>
  <si>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</si>
  <si>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</si>
  <si>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</si>
  <si>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</si>
  <si>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</si>
  <si>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</si>
  <si>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</si>
  <si>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</si>
  <si>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</si>
  <si>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</si>
  <si>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</si>
  <si>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</si>
  <si>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</si>
  <si>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</si>
  <si>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</si>
  <si>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</si>
  <si>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</si>
  <si>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</si>
  <si>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</si>
  <si>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</si>
  <si>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</si>
  <si>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</si>
  <si>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</si>
  <si>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</si>
  <si>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</si>
  <si>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</si>
  <si>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</si>
  <si>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</si>
  <si>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</si>
  <si>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</si>
  <si>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</si>
  <si>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</si>
  <si>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</si>
  <si>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</si>
  <si>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</si>
  <si>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</si>
  <si>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</si>
  <si>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</si>
  <si>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</si>
  <si>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</si>
  <si>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</si>
  <si>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</si>
  <si>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</si>
  <si>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</si>
  <si>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</si>
  <si>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</si>
  <si>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</si>
  <si>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</si>
  <si>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</si>
  <si>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</si>
  <si>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</si>
  <si>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</si>
  <si>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</si>
  <si>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</si>
  <si>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</si>
  <si>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</si>
  <si>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</si>
  <si>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</si>
  <si>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</si>
  <si>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</si>
  <si>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</si>
  <si>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</si>
  <si>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</si>
  <si>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</si>
  <si>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</si>
  <si>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</si>
  <si>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</si>
  <si>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</si>
  <si>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</si>
  <si>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</si>
  <si>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</si>
  <si>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</si>
  <si>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</si>
  <si>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</si>
  <si>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</si>
  <si>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</si>
  <si>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</si>
  <si>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</si>
  <si>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</si>
  <si>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</si>
  <si>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</si>
  <si>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</si>
  <si>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</si>
  <si>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</si>
  <si>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</si>
  <si>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</si>
  <si>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</si>
  <si>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</si>
  <si>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</si>
  <si>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</si>
  <si>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</si>
  <si>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</si>
  <si>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</si>
  <si>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</si>
  <si>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</si>
  <si>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</si>
  <si>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</si>
  <si>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</si>
  <si>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</si>
  <si>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</si>
  <si>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</si>
  <si>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</si>
  <si>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</si>
  <si>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</si>
  <si>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</si>
  <si>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</si>
  <si>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</si>
  <si>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</si>
  <si>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</si>
  <si>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</si>
  <si>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</si>
  <si>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</si>
  <si>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</si>
  <si>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</si>
  <si>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</si>
  <si>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</si>
  <si>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</si>
  <si>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</si>
  <si>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</si>
  <si>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</si>
  <si>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</si>
  <si>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</si>
  <si>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</si>
  <si>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</si>
  <si>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</si>
  <si>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</si>
  <si>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</si>
  <si>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</si>
  <si>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</si>
  <si>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</si>
  <si>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</si>
  <si>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</si>
  <si>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</si>
  <si>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</si>
  <si>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</si>
  <si>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</si>
  <si>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</si>
  <si>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</si>
  <si>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</si>
  <si>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</si>
  <si>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</si>
  <si>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</si>
  <si>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</si>
  <si>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</si>
  <si>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</si>
  <si>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</si>
  <si>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</si>
  <si>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</si>
  <si>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</si>
  <si>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</si>
  <si>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</si>
  <si>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</si>
  <si>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</si>
  <si>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</si>
  <si>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</si>
  <si>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</si>
  <si>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</si>
  <si>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</si>
  <si>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</si>
  <si>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</si>
  <si>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</si>
  <si>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</si>
  <si>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</si>
  <si>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</si>
  <si>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</si>
  <si>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</si>
  <si>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</si>
  <si>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</si>
  <si>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</si>
  <si>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</si>
  <si>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</si>
  <si>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</si>
  <si>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</si>
  <si>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</si>
  <si>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</si>
  <si>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</si>
  <si>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</si>
  <si>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</si>
  <si>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</si>
  <si>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</si>
  <si>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</si>
  <si>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</si>
  <si>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</si>
  <si>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</si>
  <si>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</si>
  <si>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</si>
  <si>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</si>
  <si>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</si>
  <si>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</si>
  <si>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</si>
  <si>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</si>
  <si>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</si>
  <si>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</si>
  <si>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</si>
  <si>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</si>
  <si>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</si>
  <si>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</si>
  <si>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</si>
  <si>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</si>
  <si>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</si>
  <si>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</si>
  <si>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</si>
  <si>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</si>
  <si>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</si>
  <si>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</si>
  <si>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</si>
  <si>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</si>
  <si>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</si>
  <si>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</si>
  <si>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</si>
  <si>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</si>
  <si>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</si>
  <si>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</si>
  <si>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</si>
  <si>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</si>
  <si>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</si>
  <si>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</si>
  <si>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</si>
  <si>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</si>
  <si>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</si>
  <si>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</si>
  <si>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</si>
  <si>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</si>
  <si>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</si>
  <si>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</si>
  <si>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</si>
  <si>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</si>
  <si>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</si>
  <si>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</si>
  <si>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</si>
  <si>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</si>
  <si>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</si>
  <si>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</si>
  <si>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</si>
  <si>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</si>
  <si>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</si>
  <si>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</si>
  <si>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</si>
  <si>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</si>
  <si>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</si>
  <si>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</si>
  <si>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</si>
  <si>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</si>
  <si>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</si>
  <si>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</si>
  <si>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</si>
  <si>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</si>
  <si>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</si>
  <si>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</si>
  <si>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</si>
  <si>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</si>
  <si>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</si>
  <si>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</si>
  <si>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</si>
  <si>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</si>
  <si>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</si>
  <si>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</si>
  <si>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</si>
  <si>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</si>
  <si>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</si>
  <si>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</si>
  <si>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</si>
  <si>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</si>
  <si>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</si>
  <si>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</si>
  <si>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</si>
  <si>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</si>
  <si>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</si>
  <si>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</si>
  <si>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</si>
  <si>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</si>
  <si>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</si>
  <si>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</si>
  <si>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</si>
  <si>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</si>
  <si>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</si>
  <si>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</si>
  <si>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</si>
  <si>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</si>
  <si>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</si>
  <si>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</si>
  <si>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</si>
  <si>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</si>
  <si>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</si>
  <si>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</si>
  <si>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</si>
  <si>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</si>
  <si>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</si>
  <si>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</si>
  <si>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</si>
  <si>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</si>
  <si>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</si>
  <si>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</si>
  <si>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</si>
  <si>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</si>
  <si>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</si>
  <si>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</si>
  <si>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</si>
  <si>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</si>
  <si>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</si>
  <si>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</si>
  <si>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</si>
  <si>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</si>
  <si>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</si>
  <si>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</si>
  <si>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</si>
  <si>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</si>
  <si>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</si>
  <si>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</si>
  <si>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</si>
  <si>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</si>
  <si>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</si>
  <si>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</si>
  <si>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</si>
  <si>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</si>
  <si>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</si>
  <si>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</si>
  <si>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</si>
  <si>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</si>
  <si>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</si>
  <si>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</si>
  <si>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</si>
  <si>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</si>
  <si>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</si>
  <si>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</si>
  <si>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</si>
  <si>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</si>
  <si>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</si>
  <si>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</si>
  <si>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</si>
  <si>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</si>
  <si>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</si>
  <si>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</si>
  <si>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</si>
  <si>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</si>
  <si>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</si>
  <si>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</si>
  <si>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</si>
  <si>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</si>
  <si>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</si>
  <si>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</si>
  <si>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</si>
  <si>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</si>
  <si>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</si>
  <si>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</si>
  <si>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</si>
  <si>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</si>
  <si>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</si>
  <si>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</si>
  <si>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</si>
  <si>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</si>
  <si>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</si>
  <si>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</si>
  <si>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</si>
  <si>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</si>
  <si>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</si>
  <si>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</si>
  <si>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</si>
  <si>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</si>
  <si>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</si>
  <si>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</si>
  <si>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</si>
  <si>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</si>
  <si>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</si>
  <si>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</si>
  <si>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</si>
  <si>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</si>
  <si>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</si>
  <si>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</si>
  <si>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</si>
  <si>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</si>
  <si>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</si>
  <si>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</si>
  <si>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</si>
  <si>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</si>
  <si>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</si>
  <si>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</si>
  <si>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</si>
  <si>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</si>
  <si>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</si>
  <si>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</si>
  <si>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</si>
  <si>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</si>
  <si>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</si>
  <si>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</si>
  <si>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</si>
  <si>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</si>
  <si>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</si>
  <si>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</si>
  <si>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</si>
  <si>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</si>
  <si>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</si>
  <si>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</si>
  <si>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</si>
  <si>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</si>
  <si>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</si>
  <si>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</si>
  <si>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</si>
  <si>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</si>
  <si>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</si>
  <si>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</si>
  <si>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</si>
  <si>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</si>
  <si>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</si>
  <si>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</si>
  <si>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</si>
  <si>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</si>
  <si>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</si>
  <si>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</si>
  <si>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</si>
  <si>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</si>
  <si>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</si>
  <si>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</si>
  <si>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</si>
  <si>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</si>
  <si>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</si>
  <si>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</si>
  <si>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</si>
  <si>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</si>
  <si>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</si>
  <si>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</si>
  <si>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</si>
  <si>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</si>
  <si>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</si>
  <si>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</si>
  <si>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</si>
  <si>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</si>
  <si>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</si>
  <si>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</si>
  <si>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</si>
  <si>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</si>
  <si>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</si>
  <si>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</si>
  <si>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</si>
  <si>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</si>
  <si>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</si>
  <si>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</si>
  <si>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</si>
  <si>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</si>
  <si>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</si>
  <si>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</si>
  <si>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</si>
  <si>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</si>
  <si>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</si>
  <si>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</si>
  <si>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</si>
  <si>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</si>
  <si>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</si>
  <si>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</si>
  <si>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</si>
  <si>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</si>
  <si>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</si>
  <si>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</si>
  <si>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</si>
  <si>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</si>
  <si>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</si>
  <si>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</si>
  <si>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</si>
  <si>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</si>
  <si>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</si>
  <si>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</si>
  <si>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</si>
  <si>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</si>
  <si>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</si>
  <si>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</si>
  <si>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</si>
  <si>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</si>
  <si>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</si>
  <si>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</si>
  <si>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</si>
  <si>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</si>
  <si>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</si>
  <si>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</si>
  <si>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</si>
  <si>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</si>
  <si>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</si>
  <si>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</si>
  <si>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</si>
  <si>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</si>
  <si>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</si>
  <si>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</si>
  <si>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</si>
  <si>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</si>
  <si>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</si>
  <si>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</si>
  <si>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</si>
  <si>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</si>
  <si>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</si>
  <si>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</si>
  <si>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</si>
  <si>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</si>
  <si>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</si>
  <si>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</si>
  <si>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</si>
  <si>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</si>
  <si>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</si>
  <si>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</si>
  <si>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</si>
  <si>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</si>
  <si>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</si>
  <si>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</si>
  <si>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</si>
  <si>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</si>
  <si>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</si>
  <si>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</si>
  <si>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</si>
  <si>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</si>
  <si>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</si>
  <si>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</si>
  <si>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</si>
  <si>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</si>
  <si>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</si>
  <si>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</si>
  <si>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</si>
  <si>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</si>
  <si>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</si>
  <si>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</si>
  <si>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</si>
  <si>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</si>
  <si>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</si>
  <si>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</si>
  <si>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</si>
  <si>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</si>
  <si>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</si>
  <si>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</si>
  <si>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</si>
  <si>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</si>
  <si>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</si>
  <si>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</si>
  <si>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</si>
  <si>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</si>
  <si>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</si>
  <si>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</si>
  <si>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</si>
  <si>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</si>
  <si>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</si>
  <si>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</si>
  <si>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</si>
  <si>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</si>
  <si>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</si>
  <si>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</si>
  <si>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</si>
  <si>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</si>
  <si>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</si>
  <si>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</si>
  <si>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</si>
  <si>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</si>
  <si>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</si>
  <si>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</si>
  <si>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</si>
  <si>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</si>
  <si>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</si>
  <si>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</si>
  <si>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</si>
  <si>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</si>
  <si>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</si>
  <si>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</si>
  <si>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</si>
  <si>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</si>
  <si>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</si>
  <si>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</si>
  <si>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</si>
  <si>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</si>
  <si>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</si>
  <si>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</si>
  <si>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</si>
  <si>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</si>
  <si>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</si>
  <si>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</si>
  <si>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</si>
  <si>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</si>
  <si>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</si>
  <si>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</si>
  <si>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</si>
  <si>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</si>
  <si>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</si>
  <si>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</si>
  <si>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</si>
  <si>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</si>
  <si>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</si>
  <si>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</si>
  <si>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</si>
  <si>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</si>
  <si>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</si>
  <si>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</si>
  <si>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</si>
  <si>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</si>
  <si>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</si>
  <si>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</si>
  <si>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</si>
  <si>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</si>
  <si>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</si>
  <si>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</si>
  <si>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</si>
  <si>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</si>
  <si>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</si>
  <si>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</si>
  <si>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</si>
  <si>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</si>
  <si>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</si>
  <si>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</si>
  <si>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</si>
  <si>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</si>
  <si>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</si>
  <si>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</si>
  <si>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</si>
  <si>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</si>
  <si>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</si>
  <si>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</si>
  <si>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</si>
  <si>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</si>
  <si>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</si>
  <si>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</si>
  <si>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</si>
  <si>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</si>
  <si>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</si>
  <si>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</si>
  <si>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</si>
  <si>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</si>
  <si>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</si>
  <si>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</si>
  <si>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</si>
  <si>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</si>
  <si>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</si>
  <si>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</si>
  <si>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</si>
  <si>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</si>
  <si>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</si>
  <si>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</si>
  <si>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</si>
  <si>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</si>
  <si>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</si>
  <si>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</si>
  <si>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</si>
  <si>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</si>
  <si>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</si>
  <si>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</si>
  <si>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</si>
  <si>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</si>
  <si>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</si>
  <si>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</si>
  <si>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</si>
  <si>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</si>
  <si>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</si>
  <si>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</si>
  <si>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</si>
  <si>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</si>
  <si>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</si>
  <si>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</si>
  <si>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</si>
  <si>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</si>
  <si>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</si>
  <si>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</si>
  <si>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</si>
  <si>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</si>
  <si>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</si>
  <si>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</si>
  <si>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</si>
  <si>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</si>
  <si>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</si>
  <si>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</si>
  <si>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</si>
  <si>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</si>
  <si>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</si>
  <si>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</si>
  <si>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</si>
  <si>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</si>
  <si>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</si>
  <si>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</si>
  <si>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</si>
  <si>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</si>
  <si>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</si>
  <si>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</si>
  <si>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</si>
  <si>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</si>
  <si>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</si>
  <si>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</si>
  <si>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</si>
  <si>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</si>
  <si>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</si>
  <si>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</si>
  <si>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</si>
  <si>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</si>
  <si>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</si>
  <si>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</si>
  <si>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</si>
  <si>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</si>
  <si>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</si>
  <si>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</si>
  <si>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</si>
  <si>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</si>
  <si>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</si>
  <si>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</si>
  <si>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</si>
  <si>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</si>
  <si>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</si>
  <si>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</si>
  <si>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</si>
  <si>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</si>
  <si>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</si>
  <si>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</si>
  <si>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</si>
  <si>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</si>
  <si>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</si>
  <si>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</si>
  <si>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</si>
  <si>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</si>
  <si>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</si>
  <si>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</si>
  <si>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</si>
  <si>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</si>
  <si>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</si>
  <si>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</si>
  <si>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</si>
  <si>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</si>
  <si>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</si>
  <si>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</si>
  <si>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</si>
  <si>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</si>
  <si>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</si>
  <si>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</si>
  <si>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</si>
  <si>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</si>
  <si>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</si>
  <si>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</si>
  <si>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</si>
  <si>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</si>
  <si>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</si>
  <si>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</si>
  <si>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</si>
  <si>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</si>
  <si>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</si>
  <si>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</si>
  <si>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</si>
  <si>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</si>
  <si>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</si>
  <si>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</si>
  <si>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</si>
  <si>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</si>
  <si>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</si>
  <si>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</si>
  <si>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</si>
  <si>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</si>
  <si>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</si>
  <si>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</si>
  <si>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</si>
  <si>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</si>
  <si>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</si>
  <si>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</si>
  <si>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</si>
  <si>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</si>
  <si>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</si>
  <si>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</si>
  <si>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</si>
  <si>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</si>
  <si>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</si>
  <si>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</si>
  <si>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</si>
  <si>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</si>
  <si>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</si>
  <si>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</si>
  <si>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</si>
  <si>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</si>
  <si>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</si>
  <si>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</si>
  <si>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</si>
  <si>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</si>
  <si>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</si>
  <si>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</si>
  <si>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</si>
  <si>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</si>
  <si>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</si>
  <si>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</si>
  <si>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</si>
  <si>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</si>
  <si>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</si>
  <si>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</si>
  <si>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</si>
  <si>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</si>
  <si>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</si>
  <si>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</si>
  <si>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</si>
  <si>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</si>
  <si>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</si>
  <si>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</si>
  <si>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</si>
  <si>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</si>
  <si>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</si>
  <si>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</si>
  <si>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</si>
  <si>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</si>
  <si>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</si>
  <si>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</si>
  <si>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</si>
  <si>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</si>
  <si>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</si>
  <si>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</si>
  <si>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</si>
  <si>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</si>
  <si>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</si>
  <si>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</si>
  <si>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</si>
  <si>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</si>
  <si>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</si>
  <si>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</si>
  <si>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</si>
  <si>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</si>
  <si>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</si>
  <si>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</si>
  <si>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</si>
  <si>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</si>
  <si>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</si>
  <si>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</si>
  <si>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</si>
  <si>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</si>
  <si>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</si>
  <si>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</si>
  <si>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</si>
  <si>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</si>
  <si>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</si>
  <si>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</si>
  <si>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</si>
  <si>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</si>
  <si>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</si>
  <si>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</si>
  <si>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</si>
  <si>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</si>
  <si>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</si>
  <si>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</si>
  <si>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</si>
  <si>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</si>
  <si>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</si>
  <si>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</si>
  <si>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</si>
  <si>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</si>
  <si>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</si>
  <si>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</si>
  <si>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</si>
  <si>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</si>
  <si>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</si>
  <si>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</si>
  <si>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</si>
  <si>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</si>
  <si>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</si>
  <si>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</si>
  <si>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</si>
  <si>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</si>
  <si>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</si>
  <si>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</si>
  <si>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</si>
  <si>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</si>
  <si>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</si>
  <si>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</si>
  <si>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</si>
  <si>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</si>
  <si>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</si>
  <si>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</si>
  <si>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</si>
  <si>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</si>
  <si>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</si>
  <si>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</si>
  <si>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</si>
  <si>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</si>
  <si>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</si>
  <si>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</si>
  <si>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</si>
  <si>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</si>
  <si>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</si>
  <si>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</si>
  <si>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</si>
  <si>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</si>
  <si>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</si>
  <si>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</si>
  <si>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</si>
  <si>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</si>
  <si>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</si>
  <si>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</si>
  <si>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</si>
  <si>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</si>
  <si>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</si>
  <si>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</si>
  <si>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</si>
  <si>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</si>
  <si>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</si>
  <si>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</si>
  <si>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</si>
  <si>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</si>
  <si>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</si>
  <si>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</si>
  <si>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</si>
  <si>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</si>
  <si>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</si>
  <si>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</si>
  <si>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</si>
  <si>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</si>
  <si>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</si>
  <si>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</si>
  <si>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</si>
  <si>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</si>
  <si>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</si>
  <si>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</si>
  <si>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</si>
  <si>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</si>
  <si>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</si>
  <si>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</si>
  <si>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</si>
  <si>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</si>
  <si>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</si>
  <si>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</si>
  <si>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</si>
  <si>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</si>
  <si>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</si>
  <si>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</si>
  <si>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</si>
  <si>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</si>
  <si>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</si>
  <si>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</si>
  <si>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</si>
  <si>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</si>
  <si>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</si>
  <si>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</si>
  <si>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</si>
  <si>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</si>
  <si>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</si>
  <si>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</si>
  <si>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</si>
  <si>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</si>
  <si>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</si>
  <si>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</si>
  <si>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</si>
  <si>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</si>
  <si>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</si>
  <si>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</si>
  <si>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</si>
  <si>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</si>
  <si>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</si>
  <si>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</si>
  <si>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</si>
  <si>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</si>
  <si>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</si>
  <si>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</si>
  <si>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</si>
  <si>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</si>
  <si>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</si>
  <si>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</si>
  <si>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</si>
  <si>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</si>
  <si>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</si>
  <si>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</si>
  <si>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</si>
  <si>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</si>
  <si>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</si>
  <si>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</si>
  <si>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</si>
  <si>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</si>
  <si>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</si>
  <si>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</si>
  <si>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</si>
  <si>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</si>
  <si>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</si>
  <si>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</si>
  <si>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</si>
  <si>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</si>
  <si>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</si>
  <si>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</si>
  <si>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</si>
  <si>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</si>
  <si>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</si>
  <si>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</si>
  <si>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</si>
  <si>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</si>
  <si>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</si>
  <si>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</si>
  <si>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</si>
  <si>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</si>
  <si>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</si>
  <si>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</si>
  <si>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</si>
  <si>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</si>
  <si>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</si>
  <si>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</si>
  <si>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</si>
  <si>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</si>
  <si>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</si>
  <si>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</si>
  <si>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</si>
  <si>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</si>
  <si>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</si>
  <si>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</si>
  <si>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</si>
  <si>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</si>
  <si>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</si>
  <si>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</si>
  <si>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</si>
  <si>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</si>
  <si>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</si>
  <si>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</si>
  <si>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</si>
  <si>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</si>
  <si>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</si>
  <si>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</si>
  <si>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</si>
  <si>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</si>
  <si>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</si>
  <si>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</si>
  <si>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</si>
  <si>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</si>
  <si>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</si>
  <si>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</si>
  <si>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</si>
  <si>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</si>
  <si>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</si>
  <si>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</si>
  <si>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</si>
  <si>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</si>
  <si>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</si>
  <si>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</si>
  <si>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</si>
  <si>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</si>
  <si>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</si>
  <si>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</si>
  <si>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</si>
  <si>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</si>
  <si>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</si>
  <si>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</si>
  <si>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</si>
  <si>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</si>
  <si>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</si>
  <si>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</si>
  <si>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</si>
  <si>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</si>
  <si>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</si>
  <si>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</si>
  <si>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</si>
  <si>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</si>
  <si>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</si>
  <si>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</si>
  <si>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</si>
  <si>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</si>
  <si>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</si>
  <si>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</si>
  <si>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</si>
  <si>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</si>
  <si>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</si>
  <si>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</si>
  <si>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</si>
  <si>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</si>
  <si>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</si>
  <si>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</si>
  <si>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</si>
  <si>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</si>
  <si>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</si>
  <si>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</si>
  <si>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</si>
  <si>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</si>
  <si>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</si>
  <si>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</si>
  <si>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</si>
  <si>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</si>
  <si>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</si>
  <si>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</si>
  <si>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</si>
  <si>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</si>
  <si>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</si>
  <si>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</si>
  <si>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</si>
  <si>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</si>
  <si>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</si>
  <si>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</si>
  <si>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</si>
  <si>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</si>
  <si>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</si>
  <si>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</si>
  <si>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</si>
  <si>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</si>
  <si>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</si>
  <si>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</si>
  <si>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</si>
  <si>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</si>
  <si>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</si>
  <si>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</si>
  <si>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</si>
  <si>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</si>
  <si>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</si>
  <si>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</si>
  <si>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</si>
  <si>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</si>
  <si>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</si>
  <si>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</si>
  <si>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</si>
  <si>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</si>
  <si>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</si>
  <si>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</si>
  <si>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</si>
  <si>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</si>
  <si>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</si>
  <si>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</si>
  <si>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</si>
  <si>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</si>
  <si>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</si>
  <si>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</si>
  <si>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</si>
  <si>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</si>
  <si>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</si>
  <si>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</si>
  <si>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</si>
  <si>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</si>
  <si>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</si>
  <si>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</si>
  <si>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</si>
  <si>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</si>
  <si>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</si>
  <si>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</si>
  <si>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</si>
  <si>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</si>
  <si>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</si>
  <si>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</si>
  <si>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</si>
  <si>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</si>
  <si>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</si>
  <si>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</si>
  <si>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</si>
  <si>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</si>
  <si>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</si>
  <si>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</si>
  <si>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</si>
  <si>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</si>
  <si>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</si>
  <si>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</si>
  <si>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</si>
  <si>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</si>
  <si>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</si>
  <si>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</si>
  <si>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</si>
  <si>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</si>
  <si>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</si>
  <si>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</si>
  <si>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</si>
  <si>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</si>
  <si>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</si>
  <si>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</si>
  <si>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</si>
  <si>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</si>
  <si>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</si>
  <si>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</si>
  <si>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</si>
  <si>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</si>
  <si>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</si>
  <si>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</si>
  <si>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</si>
  <si>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</si>
  <si>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</si>
  <si>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</si>
  <si>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</si>
  <si>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</si>
  <si>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</si>
  <si>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</si>
  <si>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</si>
  <si>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</si>
  <si>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</si>
  <si>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</si>
  <si>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</si>
  <si>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</si>
  <si>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</si>
  <si>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</si>
  <si>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</si>
  <si>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</si>
  <si>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</si>
  <si>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</si>
  <si>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</si>
  <si>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</si>
  <si>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</si>
  <si>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</si>
  <si>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</si>
  <si>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</si>
  <si>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</si>
  <si>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</si>
  <si>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</si>
  <si>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</si>
  <si>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</si>
  <si>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</si>
  <si>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</si>
  <si>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</si>
  <si>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</si>
  <si>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</si>
  <si>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</si>
  <si>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</si>
  <si>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</si>
  <si>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</si>
  <si>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</si>
  <si>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</si>
  <si>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</si>
  <si>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</si>
  <si>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</si>
  <si>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</si>
  <si>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</si>
  <si>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</si>
  <si>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</si>
  <si>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</si>
  <si>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</si>
  <si>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</si>
  <si>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</si>
  <si>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</si>
  <si>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</si>
  <si>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</si>
  <si>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</si>
  <si>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</si>
  <si>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</si>
  <si>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</si>
  <si>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</si>
  <si>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</si>
  <si>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</si>
  <si>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</si>
  <si>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</si>
  <si>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</si>
  <si>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</si>
  <si>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</si>
  <si>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</si>
  <si>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</si>
  <si>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</si>
  <si>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</si>
  <si>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</si>
  <si>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</si>
  <si>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</si>
  <si>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</si>
  <si>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</si>
  <si>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</si>
  <si>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</si>
  <si>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</si>
  <si>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</si>
  <si>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</si>
  <si>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</si>
  <si>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</si>
  <si>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</si>
  <si>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</si>
  <si>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</si>
  <si>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</si>
  <si>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</si>
  <si>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</si>
  <si>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</si>
  <si>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</si>
  <si>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</si>
  <si>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</si>
  <si>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</si>
  <si>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</si>
  <si>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</si>
  <si>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</si>
  <si>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</si>
  <si>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</si>
  <si>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</si>
  <si>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</si>
  <si>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</si>
  <si>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</si>
  <si>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</si>
  <si>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</si>
  <si>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</si>
  <si>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</si>
  <si>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</si>
  <si>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</si>
  <si>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</si>
  <si>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</si>
  <si>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</si>
  <si>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</si>
  <si>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</si>
  <si>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</si>
  <si>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</si>
  <si>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</si>
  <si>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</si>
  <si>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</si>
  <si>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</si>
  <si>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</si>
  <si>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</si>
  <si>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</si>
  <si>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</si>
  <si>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</si>
  <si>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</si>
  <si>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</si>
  <si>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</si>
  <si>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</si>
  <si>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</si>
  <si>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</si>
  <si>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</si>
  <si>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</si>
  <si>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</si>
  <si>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</si>
  <si>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</si>
  <si>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</si>
  <si>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</si>
  <si>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</si>
  <si>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</si>
  <si>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</si>
  <si>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</si>
  <si>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</si>
  <si>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</si>
  <si>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</si>
  <si>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</si>
  <si>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</si>
  <si>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</si>
  <si>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</si>
  <si>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</si>
  <si>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</si>
  <si>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</si>
  <si>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</si>
  <si>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</si>
  <si>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</si>
  <si>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</si>
  <si>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</si>
  <si>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</si>
  <si>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</si>
  <si>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</si>
  <si>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</si>
  <si>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</si>
  <si>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</si>
  <si>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</si>
  <si>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</si>
  <si>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</si>
  <si>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</si>
  <si>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</si>
  <si>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</si>
  <si>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</si>
  <si>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</si>
  <si>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</si>
  <si>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</si>
  <si>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</si>
  <si>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</si>
  <si>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</si>
  <si>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</si>
  <si>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</si>
  <si>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</si>
  <si>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</si>
  <si>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</si>
  <si>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</si>
  <si>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</si>
  <si>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</si>
  <si>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</si>
  <si>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</si>
  <si>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</si>
  <si>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</si>
  <si>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</si>
  <si>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</si>
  <si>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</si>
  <si>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</si>
  <si>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</si>
  <si>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</si>
  <si>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</si>
  <si>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</si>
  <si>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</si>
  <si>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</si>
  <si>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</si>
  <si>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</si>
  <si>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</si>
  <si>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</si>
  <si>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</si>
  <si>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</si>
  <si>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</si>
  <si>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</si>
  <si>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</si>
  <si>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</si>
  <si>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</si>
  <si>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</si>
  <si>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</si>
  <si>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</si>
  <si>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</si>
  <si>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</si>
  <si>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</si>
  <si>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</si>
  <si>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</si>
  <si>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</si>
  <si>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</si>
  <si>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</si>
  <si>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</si>
  <si>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</si>
  <si>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</si>
  <si>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</si>
  <si>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</si>
  <si>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</si>
  <si>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</si>
  <si>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</si>
  <si>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</si>
  <si>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</si>
  <si>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</si>
  <si>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</si>
  <si>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</si>
  <si>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</si>
  <si>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</si>
  <si>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</si>
  <si>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</si>
  <si>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</si>
  <si>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</si>
  <si>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</si>
  <si>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</si>
  <si>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</si>
  <si>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</si>
  <si>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</si>
  <si>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</si>
  <si>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</si>
  <si>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</si>
  <si>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</si>
  <si>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</si>
  <si>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</si>
  <si>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</si>
  <si>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</si>
  <si>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</si>
  <si>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</si>
  <si>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</si>
  <si>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</si>
  <si>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</si>
  <si>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</si>
  <si>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</si>
  <si>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</si>
  <si>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</si>
  <si>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</si>
  <si>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</si>
  <si>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</si>
  <si>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</si>
  <si>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</si>
  <si>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</si>
  <si>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</si>
  <si>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</si>
  <si>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</si>
  <si>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</si>
  <si>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</si>
  <si>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</si>
  <si>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</si>
  <si>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</si>
  <si>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</si>
  <si>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</si>
  <si>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</si>
  <si>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</si>
  <si>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</si>
  <si>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</si>
  <si>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</si>
  <si>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</si>
  <si>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</si>
  <si>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</si>
  <si>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</si>
  <si>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</si>
  <si>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</si>
  <si>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</si>
  <si>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</si>
  <si>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</si>
  <si>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</si>
  <si>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</si>
  <si>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</si>
  <si>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</si>
  <si>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</si>
  <si>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</si>
  <si>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</si>
  <si>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</si>
  <si>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</si>
  <si>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</si>
  <si>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</si>
  <si>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</si>
  <si>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</si>
  <si>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</si>
  <si>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</si>
  <si>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</si>
  <si>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</si>
  <si>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</si>
  <si>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</si>
  <si>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</si>
  <si>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</si>
  <si>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</si>
  <si>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</si>
  <si>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</si>
  <si>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</si>
  <si>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</si>
  <si>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</si>
  <si>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</si>
  <si>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</si>
  <si>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</si>
  <si>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</si>
  <si>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</si>
  <si>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</si>
  <si>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</si>
  <si>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</si>
  <si>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</si>
  <si>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</si>
  <si>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</si>
  <si>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</si>
  <si>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</si>
  <si>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</si>
  <si>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</si>
  <si>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</si>
  <si>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</si>
  <si>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</si>
  <si>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</si>
  <si>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</si>
  <si>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</si>
  <si>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</si>
  <si>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</si>
  <si>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</si>
  <si>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</si>
  <si>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</si>
  <si>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</si>
  <si>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</si>
  <si>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</si>
  <si>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</si>
  <si>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</si>
  <si>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</si>
  <si>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</si>
  <si>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</si>
  <si>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</si>
  <si>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</si>
  <si>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</si>
  <si>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</si>
  <si>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</si>
  <si>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</si>
  <si>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</si>
  <si>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</si>
  <si>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</si>
  <si>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</si>
  <si>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</si>
  <si>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</si>
  <si>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</si>
  <si>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</si>
  <si>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</si>
  <si>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</si>
  <si>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</si>
  <si>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</si>
  <si>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</si>
  <si>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</si>
  <si>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</si>
  <si>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</si>
  <si>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</si>
  <si>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</si>
  <si>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</si>
  <si>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</si>
  <si>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</si>
  <si>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</si>
  <si>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</si>
  <si>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</si>
  <si>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</si>
  <si>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</si>
  <si>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</si>
  <si>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</si>
  <si>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</si>
  <si>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</si>
  <si>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</si>
  <si>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</si>
  <si>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</si>
  <si>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</si>
  <si>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</si>
  <si>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</si>
  <si>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</si>
  <si>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</si>
  <si>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</si>
  <si>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</si>
  <si>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</si>
  <si>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</si>
  <si>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</si>
  <si>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</si>
  <si>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</si>
  <si>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</si>
  <si>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</si>
  <si>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</si>
  <si>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</si>
  <si>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</si>
  <si>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</si>
  <si>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</si>
  <si>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</si>
  <si>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</si>
  <si>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</si>
  <si>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</si>
  <si>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</si>
  <si>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</si>
  <si>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</si>
  <si>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</si>
  <si>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</si>
  <si>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</si>
  <si>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</si>
  <si>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</si>
  <si>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</si>
  <si>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</si>
  <si>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</si>
  <si>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</si>
  <si>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</si>
  <si>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</si>
  <si>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</si>
  <si>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</si>
  <si>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</si>
  <si>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</si>
  <si>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</si>
  <si>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</si>
  <si>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</si>
  <si>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</si>
  <si>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</si>
  <si>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</si>
  <si>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</si>
  <si>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</si>
  <si>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</si>
  <si>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</si>
  <si>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</si>
  <si>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</si>
  <si>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</si>
  <si>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</si>
  <si>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</si>
  <si>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</si>
  <si>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</si>
  <si>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</si>
  <si>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</si>
  <si>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</si>
  <si>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</si>
  <si>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</si>
  <si>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</si>
  <si>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</si>
  <si>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</si>
  <si>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</si>
  <si>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</si>
  <si>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</si>
  <si>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</si>
  <si>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</si>
  <si>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</si>
  <si>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</si>
  <si>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</si>
  <si>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</si>
  <si>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</si>
  <si>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</si>
  <si>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</si>
  <si>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</si>
  <si>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</si>
  <si>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</si>
  <si>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</si>
  <si>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</si>
  <si>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</si>
  <si>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</si>
  <si>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</si>
  <si>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</si>
  <si>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</si>
  <si>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</si>
  <si>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</si>
  <si>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</si>
  <si>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</si>
  <si>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</si>
  <si>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</si>
  <si>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</si>
  <si>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</si>
  <si>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</si>
  <si>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</si>
  <si>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</si>
  <si>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</si>
  <si>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</si>
  <si>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</si>
  <si>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</si>
  <si>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</si>
  <si>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</si>
  <si>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</si>
  <si>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</si>
  <si>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</si>
  <si>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</si>
  <si>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</si>
  <si>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</si>
  <si>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</si>
  <si>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</si>
  <si>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</si>
  <si>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</si>
  <si>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</si>
  <si>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</si>
  <si>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</si>
  <si>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</si>
  <si>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</si>
  <si>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</si>
  <si>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</si>
  <si>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</si>
  <si>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</si>
  <si>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</si>
  <si>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</si>
  <si>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</si>
  <si>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</si>
  <si>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</si>
  <si>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</si>
  <si>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</si>
  <si>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</si>
  <si>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</si>
  <si>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</si>
  <si>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</si>
  <si>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</si>
  <si>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</si>
  <si>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</si>
  <si>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</si>
  <si>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</si>
  <si>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</si>
  <si>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</si>
  <si>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</si>
  <si>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</si>
  <si>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</si>
  <si>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</si>
  <si>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</si>
  <si>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</si>
  <si>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</si>
  <si>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</si>
  <si>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</si>
  <si>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</si>
  <si>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</si>
  <si>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</si>
  <si>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</si>
  <si>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</si>
  <si>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</si>
  <si>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</si>
  <si>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</si>
  <si>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</si>
  <si>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</si>
  <si>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</si>
  <si>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</si>
  <si>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</si>
  <si>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</si>
  <si>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</si>
  <si>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</si>
  <si>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</si>
  <si>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</si>
  <si>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</si>
  <si>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</si>
  <si>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</si>
  <si>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</si>
  <si>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</si>
  <si>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</si>
  <si>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</si>
  <si>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</si>
  <si>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</si>
  <si>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</si>
  <si>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</si>
  <si>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</si>
  <si>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</si>
  <si>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</si>
  <si>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</si>
  <si>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</si>
  <si>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</si>
  <si>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</si>
  <si>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</si>
  <si>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</si>
  <si>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</si>
  <si>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</si>
  <si>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</si>
  <si>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</si>
  <si>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</si>
  <si>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</si>
  <si>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</si>
  <si>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</si>
  <si>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</si>
  <si>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</si>
  <si>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</si>
  <si>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</si>
  <si>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</si>
  <si>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</si>
  <si>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</si>
  <si>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</si>
  <si>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</si>
  <si>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</si>
  <si>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</si>
  <si>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</si>
  <si>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</si>
  <si>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</si>
  <si>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</si>
  <si>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</si>
  <si>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</si>
  <si>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</si>
  <si>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</si>
  <si>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</si>
  <si>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</si>
  <si>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</si>
  <si>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</si>
  <si>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</si>
  <si>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</si>
  <si>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</si>
  <si>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</si>
  <si>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</si>
  <si>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</si>
  <si>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</si>
  <si>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</si>
  <si>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</si>
  <si>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</si>
  <si>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</si>
  <si>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</si>
  <si>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</si>
  <si>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</si>
  <si>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</si>
  <si>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</si>
  <si>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</si>
  <si>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</si>
  <si>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</si>
  <si>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</si>
  <si>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</si>
  <si>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</si>
  <si>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</si>
  <si>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</si>
  <si>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</si>
  <si>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</si>
  <si>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</si>
  <si>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</si>
  <si>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</si>
  <si>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</si>
  <si>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</si>
  <si>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</si>
  <si>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</si>
  <si>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</si>
  <si>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</si>
  <si>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</si>
  <si>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</si>
  <si>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</si>
  <si>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</si>
  <si>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</si>
  <si>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</si>
  <si>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</si>
  <si>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</si>
  <si>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</si>
  <si>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</si>
  <si>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</si>
  <si>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</si>
  <si>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</si>
  <si>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</si>
  <si>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</si>
  <si>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</si>
  <si>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</si>
  <si>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</si>
  <si>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</si>
  <si>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</si>
  <si>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</si>
  <si>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</si>
  <si>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</si>
  <si>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</si>
  <si>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</si>
  <si>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</si>
  <si>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</si>
  <si>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</si>
  <si>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</si>
  <si>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</si>
  <si>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</si>
  <si>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</si>
  <si>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</si>
  <si>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</si>
  <si>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</si>
  <si>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</si>
  <si>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</si>
  <si>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</si>
  <si>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</si>
  <si>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</si>
  <si>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</si>
  <si>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</si>
  <si>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</si>
  <si>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</si>
  <si>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</si>
  <si>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</si>
  <si>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</si>
  <si>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</si>
  <si>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</si>
  <si>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</si>
  <si>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</si>
  <si>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</si>
  <si>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</si>
  <si>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</si>
  <si>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</si>
  <si>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</si>
  <si>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</si>
  <si>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</si>
  <si>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</si>
  <si>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</si>
  <si>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</si>
  <si>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</si>
  <si>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</si>
  <si>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</si>
  <si>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</si>
  <si>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</si>
  <si>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</si>
  <si>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</si>
  <si>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</si>
  <si>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</si>
  <si>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</si>
  <si>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</si>
  <si>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</si>
  <si>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</si>
  <si>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</si>
  <si>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</si>
  <si>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</si>
  <si>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</si>
  <si>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</si>
  <si>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</si>
  <si>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</si>
  <si>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</si>
  <si>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</si>
  <si>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</si>
  <si>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</si>
  <si>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</si>
  <si>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</si>
  <si>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</si>
  <si>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</si>
  <si>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</si>
  <si>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</si>
  <si>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</si>
  <si>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</si>
  <si>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</si>
  <si>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</si>
  <si>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</si>
  <si>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</si>
  <si>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</si>
  <si>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</si>
  <si>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</si>
  <si>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</si>
  <si>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</si>
  <si>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</si>
  <si>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</si>
  <si>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</si>
  <si>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</si>
  <si>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</si>
  <si>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</si>
  <si>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</si>
  <si>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</si>
  <si>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</si>
  <si>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</si>
  <si>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</si>
  <si>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</si>
  <si>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</si>
  <si>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</si>
  <si>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</si>
  <si>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</si>
  <si>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</si>
  <si>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</si>
  <si>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</si>
  <si>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</si>
  <si>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</si>
  <si>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</si>
  <si>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</si>
  <si>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</si>
  <si>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</si>
  <si>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</si>
  <si>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</si>
  <si>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</si>
  <si>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</si>
  <si>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</si>
  <si>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</si>
  <si>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</si>
  <si>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</si>
  <si>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</si>
  <si>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</si>
  <si>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</si>
  <si>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</si>
  <si>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</si>
  <si>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</si>
  <si>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</si>
  <si>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</si>
  <si>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</si>
  <si>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</si>
  <si>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</si>
  <si>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</si>
  <si>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</si>
  <si>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</si>
  <si>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</si>
  <si>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</si>
  <si>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</si>
  <si>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</si>
  <si>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</si>
  <si>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</si>
  <si>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</si>
  <si>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</si>
  <si>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</si>
  <si>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</si>
  <si>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</si>
  <si>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</si>
  <si>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</si>
  <si>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</si>
  <si>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</si>
  <si>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</si>
  <si>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</si>
  <si>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</si>
  <si>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</si>
  <si>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</si>
  <si>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</si>
  <si>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</si>
  <si>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</si>
  <si>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</si>
  <si>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</si>
  <si>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</si>
  <si>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</si>
  <si>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</si>
  <si>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</si>
  <si>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</si>
  <si>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</si>
  <si>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</si>
  <si>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</si>
  <si>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</si>
  <si>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</si>
  <si>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</si>
  <si>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</si>
  <si>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</si>
  <si>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</si>
  <si>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</si>
  <si>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</si>
  <si>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</si>
  <si>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</si>
  <si>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</si>
  <si>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</si>
  <si>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</si>
  <si>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</si>
  <si>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</si>
  <si>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</si>
  <si>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</si>
  <si>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</si>
  <si>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</si>
  <si>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</si>
  <si>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</si>
  <si>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</si>
  <si>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</si>
  <si>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</si>
  <si>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</si>
  <si>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</si>
  <si>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</si>
  <si>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</si>
  <si>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</si>
  <si>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</si>
  <si>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</si>
  <si>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</si>
  <si>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</si>
  <si>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</si>
  <si>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</si>
  <si>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</si>
  <si>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</si>
  <si>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</si>
  <si>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</si>
  <si>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</si>
  <si>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</si>
  <si>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</si>
  <si>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</si>
  <si>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</si>
  <si>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</si>
  <si>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</si>
  <si>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</si>
  <si>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</si>
  <si>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</si>
  <si>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</si>
  <si>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</si>
  <si>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</si>
  <si>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</si>
  <si>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</si>
  <si>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</si>
  <si>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</si>
  <si>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</si>
  <si>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</si>
  <si>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</si>
  <si>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</si>
  <si>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</si>
  <si>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</si>
  <si>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</si>
  <si>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</si>
  <si>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</si>
  <si>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</si>
  <si>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</si>
  <si>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</si>
  <si>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</si>
  <si>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</si>
  <si>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</si>
  <si>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</si>
  <si>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</si>
  <si>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</si>
  <si>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</si>
  <si>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</si>
  <si>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</si>
  <si>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</si>
  <si>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</si>
  <si>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</si>
  <si>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</si>
  <si>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</si>
  <si>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</si>
  <si>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</si>
  <si>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</si>
  <si>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</si>
  <si>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</si>
  <si>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</si>
  <si>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</si>
  <si>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</si>
  <si>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</si>
  <si>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</si>
  <si>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</si>
  <si>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</si>
  <si>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</si>
  <si>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</si>
  <si>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</si>
  <si>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</si>
  <si>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</si>
  <si>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</si>
  <si>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</si>
  <si>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</si>
  <si>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</si>
  <si>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</si>
  <si>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</si>
  <si>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</si>
  <si>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</si>
  <si>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</si>
  <si>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</si>
  <si>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</si>
  <si>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</si>
  <si>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</si>
  <si>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</si>
  <si>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</si>
  <si>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</si>
  <si>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</si>
  <si>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</si>
  <si>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</si>
  <si>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</si>
  <si>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</si>
  <si>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</si>
  <si>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</si>
  <si>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</si>
  <si>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</si>
  <si>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</si>
  <si>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</si>
  <si>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</si>
  <si>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</si>
  <si>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</si>
  <si>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</si>
  <si>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</si>
  <si>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</si>
  <si>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</si>
  <si>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</si>
  <si>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</si>
  <si>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</si>
  <si>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</si>
  <si>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</si>
  <si>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</si>
  <si>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</si>
  <si>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</si>
  <si>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</si>
  <si>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</si>
  <si>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</si>
  <si>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</si>
  <si>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</si>
  <si>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</si>
  <si>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</si>
  <si>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</si>
  <si>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</si>
  <si>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</si>
  <si>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</si>
  <si>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</si>
  <si>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</si>
  <si>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</si>
  <si>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</si>
  <si>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</si>
  <si>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</si>
  <si>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</si>
  <si>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</si>
  <si>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</si>
  <si>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</si>
  <si>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</si>
  <si>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</si>
  <si>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</si>
  <si>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</si>
  <si>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</si>
  <si>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</si>
  <si>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</si>
  <si>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</si>
  <si>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</si>
  <si>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</si>
  <si>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</si>
  <si>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</si>
  <si>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</si>
  <si>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</si>
  <si>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</si>
  <si>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</si>
  <si>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</si>
  <si>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</si>
  <si>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</si>
  <si>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</si>
  <si>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</si>
  <si>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</si>
  <si>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</si>
  <si>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</si>
  <si>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</si>
  <si>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</si>
  <si>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</si>
  <si>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</si>
  <si>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</si>
  <si>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</si>
  <si>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</si>
  <si>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</si>
  <si>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</si>
  <si>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</si>
  <si>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</si>
  <si>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</si>
  <si>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</si>
  <si>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</si>
  <si>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</si>
  <si>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</si>
  <si>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</si>
  <si>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</si>
  <si>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</si>
  <si>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</si>
  <si>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</si>
  <si>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</si>
  <si>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</si>
  <si>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</si>
  <si>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</si>
  <si>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</si>
  <si>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</si>
  <si>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</si>
  <si>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</si>
  <si>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</si>
  <si>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</si>
  <si>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</si>
  <si>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</si>
  <si>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</si>
  <si>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</si>
  <si>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</si>
  <si>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</si>
  <si>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</si>
  <si>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</si>
  <si>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</si>
  <si>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</si>
  <si>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</si>
  <si>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</si>
  <si>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</si>
  <si>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</si>
  <si>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</si>
  <si>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</si>
  <si>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</si>
  <si>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</si>
  <si>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</si>
  <si>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</si>
  <si>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</si>
  <si>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</si>
  <si>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</si>
  <si>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</si>
  <si>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</si>
  <si>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</si>
  <si>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</si>
  <si>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</si>
  <si>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</si>
  <si>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</si>
  <si>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</si>
  <si>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</si>
  <si>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</si>
  <si>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</si>
  <si>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</si>
  <si>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</si>
  <si>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</si>
  <si>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</si>
  <si>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</si>
  <si>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</si>
  <si>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</si>
  <si>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</si>
  <si>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</si>
  <si>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</si>
  <si>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</si>
  <si>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</si>
  <si>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</si>
  <si>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</si>
  <si>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</si>
  <si>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</si>
  <si>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</si>
  <si>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</si>
  <si>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</si>
  <si>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</si>
  <si>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</si>
  <si>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</si>
  <si>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</si>
  <si>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</si>
  <si>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</si>
  <si>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</si>
  <si>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</si>
  <si>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</si>
  <si>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</si>
  <si>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</si>
  <si>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</si>
  <si>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</si>
  <si>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</si>
  <si>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</si>
  <si>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</si>
  <si>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</si>
  <si>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</si>
  <si>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</si>
  <si>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</si>
  <si>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</si>
  <si>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</si>
  <si>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</si>
  <si>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</si>
  <si>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</si>
  <si>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</si>
  <si>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</si>
  <si>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</si>
  <si>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</si>
  <si>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</si>
  <si>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</si>
  <si>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</si>
  <si>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</si>
  <si>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</si>
  <si>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</si>
  <si>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</si>
  <si>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</si>
  <si>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</si>
  <si>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</si>
  <si>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</si>
  <si>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</si>
  <si>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</si>
  <si>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</si>
  <si>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</si>
  <si>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</si>
  <si>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</si>
  <si>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</si>
  <si>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</si>
  <si>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</si>
  <si>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</si>
  <si>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</si>
  <si>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</si>
  <si>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</si>
  <si>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</si>
  <si>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</si>
  <si>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</si>
  <si>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</si>
  <si>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</si>
  <si>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</si>
  <si>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</si>
  <si>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</si>
  <si>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</si>
  <si>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</si>
  <si>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</si>
  <si>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</si>
  <si>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</si>
  <si>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</si>
  <si>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</si>
  <si>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</si>
  <si>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</si>
  <si>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</si>
  <si>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</si>
  <si>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</si>
  <si>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</si>
  <si>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</si>
  <si>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</si>
  <si>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</si>
  <si>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</si>
  <si>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</si>
  <si>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</si>
  <si>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</si>
  <si>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</si>
  <si>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</si>
  <si>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</si>
  <si>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</si>
  <si>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</si>
  <si>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</si>
  <si>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</si>
  <si>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</si>
  <si>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</si>
  <si>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</si>
  <si>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</si>
  <si>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</si>
  <si>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</si>
  <si>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</si>
  <si>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</si>
  <si>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</si>
  <si>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</si>
  <si>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</si>
  <si>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</si>
  <si>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</si>
  <si>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</si>
  <si>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</si>
  <si>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</si>
  <si>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</si>
  <si>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</si>
  <si>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</si>
  <si>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</si>
  <si>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</si>
  <si>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</si>
  <si>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</si>
  <si>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</si>
  <si>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</si>
  <si>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</si>
  <si>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</si>
  <si>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</si>
  <si>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</si>
  <si>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</si>
  <si>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</si>
  <si>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</si>
  <si>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</si>
  <si>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</si>
  <si>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</si>
  <si>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</si>
  <si>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</si>
  <si>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</si>
  <si>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</si>
  <si>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</si>
  <si>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</si>
  <si>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</si>
  <si>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</si>
  <si>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</si>
  <si>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</si>
  <si>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</si>
  <si>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</si>
  <si>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</si>
  <si>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</si>
  <si>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</si>
  <si>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</si>
  <si>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</si>
  <si>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</si>
  <si>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</si>
  <si>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</si>
  <si>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</si>
  <si>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</si>
  <si>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</si>
  <si>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</si>
  <si>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</si>
  <si>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</si>
  <si>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</si>
  <si>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</si>
  <si>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</si>
  <si>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</si>
  <si>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</si>
  <si>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</si>
  <si>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</si>
  <si>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</si>
  <si>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</si>
  <si>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</si>
  <si>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</si>
  <si>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</si>
  <si>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</si>
  <si>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</si>
  <si>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</si>
  <si>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</si>
  <si>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</si>
  <si>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</si>
  <si>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</si>
  <si>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</si>
  <si>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</si>
  <si>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</si>
  <si>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</si>
  <si>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</si>
  <si>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</si>
  <si>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</si>
  <si>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</si>
  <si>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</si>
  <si>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</si>
  <si>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</si>
  <si>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</si>
  <si>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</si>
  <si>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</si>
  <si>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</si>
  <si>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</si>
  <si>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</si>
  <si>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</si>
  <si>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</si>
  <si>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</si>
  <si>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</si>
  <si>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</si>
  <si>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</si>
  <si>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</si>
  <si>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</si>
  <si>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</si>
  <si>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</si>
  <si>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</si>
  <si>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</si>
  <si>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</si>
  <si>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</si>
  <si>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</si>
  <si>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</si>
  <si>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</si>
  <si>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</si>
  <si>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</si>
  <si>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</si>
  <si>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</si>
  <si>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</si>
  <si>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</si>
  <si>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</si>
  <si>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</si>
  <si>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</si>
  <si>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</si>
  <si>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</si>
  <si>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</si>
  <si>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</si>
  <si>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</si>
  <si>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</si>
  <si>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</si>
  <si>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</si>
  <si>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</si>
  <si>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</si>
  <si>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</si>
  <si>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</si>
  <si>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</si>
  <si>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</si>
  <si>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</si>
  <si>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</si>
  <si>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</si>
  <si>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</si>
  <si>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</si>
  <si>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</si>
  <si>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</si>
  <si>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</si>
  <si>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</si>
  <si>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</si>
  <si>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</si>
  <si>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</si>
  <si>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</si>
  <si>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</si>
  <si>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</si>
  <si>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</si>
  <si>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</si>
  <si>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</si>
  <si>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</si>
  <si>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</si>
  <si>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</si>
  <si>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</si>
  <si>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</si>
  <si>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</si>
  <si>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</si>
  <si>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</si>
  <si>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</si>
  <si>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</si>
  <si>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</si>
  <si>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</si>
  <si>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</si>
  <si>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</si>
  <si>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</si>
  <si>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</si>
  <si>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</si>
  <si>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</si>
  <si>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</si>
  <si>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</si>
  <si>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</si>
  <si>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</si>
  <si>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</si>
  <si>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</si>
  <si>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</si>
  <si>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</si>
  <si>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</si>
  <si>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</si>
  <si>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</si>
  <si>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</si>
  <si>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</si>
  <si>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</si>
  <si>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</si>
  <si>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</si>
  <si>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</si>
  <si>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</si>
  <si>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</si>
  <si>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</si>
  <si>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</si>
  <si>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</si>
  <si>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</si>
  <si>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</si>
  <si>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</si>
  <si>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</si>
  <si>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</si>
  <si>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</si>
  <si>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</si>
  <si>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</si>
  <si>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</si>
  <si>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</si>
  <si>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</si>
  <si>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</si>
  <si>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</si>
  <si>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</si>
  <si>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</si>
  <si>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</si>
  <si>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</si>
  <si>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</si>
  <si>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</si>
  <si>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</si>
  <si>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</si>
  <si>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</si>
  <si>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</si>
  <si>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</si>
  <si>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</si>
  <si>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</si>
  <si>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</si>
  <si>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</si>
  <si>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</si>
  <si>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</si>
  <si>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</si>
  <si>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</si>
  <si>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</si>
  <si>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</si>
  <si>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</si>
  <si>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</si>
  <si>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</si>
  <si>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</si>
  <si>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</si>
  <si>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</si>
  <si>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</si>
  <si>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</si>
  <si>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</si>
  <si>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</si>
  <si>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</si>
  <si>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</si>
  <si>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</si>
  <si>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</si>
  <si>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</si>
  <si>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</si>
  <si>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</si>
  <si>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</si>
  <si>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</si>
  <si>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</si>
  <si>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</si>
  <si>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</si>
  <si>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</si>
  <si>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</si>
  <si>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</si>
  <si>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</si>
  <si>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</si>
  <si>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</si>
  <si>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</si>
  <si>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</si>
  <si>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</si>
  <si>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</si>
  <si>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</si>
  <si>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</si>
  <si>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</si>
  <si>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</si>
  <si>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</si>
  <si>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</si>
  <si>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</si>
  <si>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</si>
  <si>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</si>
  <si>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</si>
  <si>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</si>
  <si>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</si>
  <si>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</si>
  <si>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</si>
  <si>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</si>
  <si>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</si>
  <si>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</si>
  <si>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</si>
  <si>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</si>
  <si>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</si>
  <si>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</si>
  <si>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</si>
  <si>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</si>
  <si>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</si>
  <si>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</si>
  <si>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</si>
  <si>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</si>
  <si>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</si>
  <si>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</si>
  <si>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</si>
  <si>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</si>
  <si>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</si>
  <si>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</si>
  <si>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</si>
  <si>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</si>
  <si>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</si>
  <si>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</si>
  <si>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</si>
  <si>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</si>
  <si>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</si>
  <si>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</si>
  <si>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</si>
  <si>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</si>
  <si>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</si>
  <si>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</si>
  <si>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</si>
  <si>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</si>
  <si>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</si>
  <si>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</si>
  <si>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</si>
  <si>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</si>
  <si>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</si>
  <si>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</si>
  <si>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</si>
  <si>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</si>
  <si>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</si>
  <si>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</si>
  <si>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</si>
  <si>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</si>
  <si>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</si>
  <si>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</si>
  <si>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</si>
  <si>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</si>
  <si>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</si>
  <si>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</si>
  <si>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</si>
  <si>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</si>
  <si>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</si>
  <si>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</si>
  <si>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</si>
  <si>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</si>
  <si>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</si>
  <si>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</si>
  <si>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</si>
  <si>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</si>
  <si>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</si>
  <si>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</si>
  <si>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</si>
  <si>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</si>
  <si>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</si>
  <si>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</si>
  <si>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</si>
  <si>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</si>
  <si>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</si>
  <si>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</si>
  <si>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</si>
  <si>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</si>
  <si>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</si>
  <si>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</si>
  <si>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</si>
  <si>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</si>
  <si>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</si>
  <si>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</si>
  <si>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</si>
  <si>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</si>
  <si>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</si>
  <si>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</si>
  <si>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</si>
  <si>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</si>
  <si>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</si>
  <si>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</si>
  <si>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</si>
  <si>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</si>
  <si>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</si>
  <si>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</si>
  <si>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</si>
  <si>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</si>
  <si>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</si>
  <si>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</si>
  <si>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</si>
  <si>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</si>
  <si>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</si>
  <si>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</si>
  <si>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</si>
  <si>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</si>
  <si>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</si>
  <si>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</si>
  <si>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</si>
  <si>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</si>
  <si>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</si>
  <si>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</si>
  <si>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</si>
  <si>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</si>
  <si>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</si>
  <si>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</si>
  <si>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</si>
  <si>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</si>
  <si>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</si>
  <si>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</si>
  <si>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</si>
  <si>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</si>
  <si>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</si>
  <si>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</si>
  <si>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</si>
  <si>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</si>
  <si>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</si>
  <si>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</si>
  <si>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</si>
  <si>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</si>
  <si>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</si>
  <si>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</si>
  <si>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</si>
  <si>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</si>
  <si>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</si>
  <si>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</si>
  <si>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</si>
  <si>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</si>
  <si>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</si>
  <si>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</si>
  <si>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</si>
  <si>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</si>
  <si>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</si>
  <si>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</si>
  <si>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</si>
  <si>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</si>
  <si>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</si>
  <si>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</si>
  <si>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</si>
  <si>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</si>
  <si>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</si>
  <si>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</si>
  <si>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</si>
  <si>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</si>
  <si>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</si>
  <si>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</si>
  <si>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</si>
  <si>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</si>
  <si>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</si>
  <si>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</si>
  <si>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</si>
  <si>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</si>
  <si>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</si>
  <si>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</si>
  <si>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</si>
  <si>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</si>
  <si>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</si>
  <si>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</si>
  <si>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</si>
  <si>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</si>
  <si>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</si>
  <si>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</si>
  <si>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</si>
  <si>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</si>
  <si>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</si>
  <si>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</si>
  <si>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</si>
  <si>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</si>
  <si>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</si>
  <si>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</si>
  <si>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</si>
  <si>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</si>
  <si>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</si>
  <si>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</si>
  <si>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</si>
  <si>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</si>
  <si>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</si>
  <si>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</si>
  <si>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</si>
  <si>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</si>
  <si>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</si>
  <si>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</si>
  <si>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</si>
  <si>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</si>
  <si>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</si>
  <si>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</si>
  <si>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</si>
  <si>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</si>
  <si>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</si>
  <si>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</si>
  <si>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</si>
  <si>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</si>
  <si>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</si>
  <si>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</si>
  <si>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</si>
  <si>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</si>
  <si>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</si>
  <si>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</si>
  <si>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</si>
  <si>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</si>
  <si>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</si>
  <si>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</si>
  <si>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</si>
  <si>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</si>
  <si>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</si>
  <si>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</si>
  <si>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</si>
  <si>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</si>
  <si>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</si>
  <si>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</si>
  <si>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</si>
  <si>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</si>
  <si>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</si>
  <si>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</si>
  <si>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</si>
  <si>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</si>
  <si>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</si>
  <si>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</si>
  <si>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</si>
  <si>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</si>
  <si>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</si>
  <si>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</si>
  <si>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</si>
  <si>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</si>
  <si>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</si>
  <si>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</si>
  <si>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</si>
  <si>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</si>
  <si>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</si>
  <si>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</si>
  <si>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</si>
  <si>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</si>
  <si>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</si>
  <si>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</si>
  <si>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</si>
  <si>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</si>
  <si>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</si>
  <si>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</si>
  <si>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</si>
  <si>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</si>
  <si>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</si>
  <si>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</si>
  <si>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</si>
  <si>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</si>
  <si>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</si>
  <si>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</si>
  <si>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</si>
  <si>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</si>
  <si>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</si>
  <si>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</si>
  <si>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</si>
  <si>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</si>
  <si>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</si>
  <si>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</si>
  <si>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</si>
  <si>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</si>
  <si>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</si>
  <si>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</si>
  <si>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</si>
  <si>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</si>
  <si>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</si>
  <si>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</si>
  <si>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</si>
  <si>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</si>
  <si>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</si>
  <si>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</si>
  <si>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</si>
  <si>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</si>
  <si>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</si>
  <si>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</si>
  <si>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</si>
  <si>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</si>
  <si>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</si>
  <si>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</si>
  <si>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</si>
  <si>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</si>
  <si>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</si>
  <si>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</si>
  <si>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</si>
  <si>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</si>
  <si>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</si>
  <si>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</si>
  <si>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</si>
  <si>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</si>
  <si>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</si>
  <si>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</si>
  <si>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</si>
  <si>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</si>
  <si>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</si>
  <si>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</si>
  <si>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</si>
  <si>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</si>
  <si>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</si>
  <si>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</si>
  <si>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</si>
  <si>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</si>
  <si>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</si>
  <si>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</si>
  <si>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</si>
  <si>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</si>
  <si>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</si>
  <si>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</si>
  <si>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</si>
  <si>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</si>
  <si>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</si>
  <si>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</si>
  <si>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</si>
  <si>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</si>
  <si>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</si>
  <si>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</si>
  <si>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</si>
  <si>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</si>
  <si>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</si>
  <si>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</si>
  <si>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</si>
  <si>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</si>
  <si>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</si>
  <si>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</si>
  <si>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</si>
  <si>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</si>
  <si>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</si>
  <si>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</si>
  <si>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</si>
  <si>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</si>
  <si>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</si>
  <si>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</si>
  <si>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</si>
  <si>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</si>
  <si>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</si>
  <si>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</si>
  <si>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</si>
  <si>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</si>
  <si>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</si>
  <si>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</si>
  <si>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</si>
  <si>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</si>
  <si>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</si>
  <si>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</si>
  <si>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</si>
  <si>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</si>
  <si>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</si>
  <si>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</si>
  <si>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</si>
  <si>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</si>
  <si>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</si>
  <si>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</si>
  <si>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</si>
  <si>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</si>
  <si>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</si>
  <si>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</si>
  <si>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</si>
  <si>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</si>
  <si>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</si>
  <si>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</si>
  <si>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</si>
  <si>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</si>
  <si>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</si>
  <si>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</si>
  <si>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</si>
  <si>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</si>
  <si>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</si>
  <si>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</si>
  <si>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</si>
  <si>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</si>
  <si>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</si>
  <si>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</si>
  <si>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</si>
  <si>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</si>
  <si>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</si>
  <si>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</si>
  <si>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</si>
  <si>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</si>
  <si>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</si>
  <si>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</si>
  <si>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</si>
  <si>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</si>
  <si>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</si>
  <si>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</si>
  <si>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</si>
  <si>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</si>
  <si>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</si>
  <si>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</si>
  <si>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</si>
  <si>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</si>
  <si>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</si>
  <si>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</si>
  <si>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</si>
  <si>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</si>
  <si>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</si>
  <si>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</si>
  <si>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</si>
  <si>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</si>
  <si>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</si>
  <si>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</si>
  <si>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</si>
  <si>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</si>
  <si>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</si>
  <si>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</si>
  <si>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</si>
  <si>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</si>
  <si>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</si>
  <si>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</si>
  <si>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</si>
  <si>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</si>
  <si>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</si>
  <si>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</si>
  <si>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</si>
  <si>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</si>
  <si>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</si>
  <si>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</si>
  <si>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</si>
  <si>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</si>
  <si>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</si>
  <si>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</si>
  <si>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</si>
  <si>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</si>
  <si>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</si>
  <si>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</si>
  <si>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</si>
  <si>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</si>
  <si>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</si>
  <si>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</si>
  <si>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</si>
  <si>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</si>
  <si>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</si>
  <si>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</si>
  <si>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</si>
  <si>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</si>
  <si>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</si>
  <si>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</si>
  <si>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</si>
  <si>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</si>
  <si>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</si>
  <si>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</si>
  <si>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</si>
  <si>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</si>
  <si>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</si>
  <si>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</si>
  <si>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</si>
  <si>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</si>
  <si>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</si>
  <si>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</si>
  <si>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</si>
  <si>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</si>
  <si>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</si>
  <si>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</si>
  <si>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</si>
  <si>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</si>
  <si>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</si>
  <si>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</si>
  <si>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</si>
  <si>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</si>
  <si>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</si>
  <si>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</si>
  <si>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</si>
  <si>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</si>
  <si>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</si>
  <si>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</si>
  <si>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</si>
  <si>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</si>
  <si>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</si>
  <si>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</si>
  <si>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</si>
  <si>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</si>
  <si>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</si>
  <si>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</si>
  <si>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</si>
  <si>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</si>
  <si>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</si>
  <si>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</si>
  <si>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</si>
  <si>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</si>
  <si>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</si>
  <si>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</si>
  <si>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</si>
  <si>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</si>
  <si>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</si>
  <si>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</si>
  <si>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</si>
  <si>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</si>
  <si>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</si>
  <si>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</si>
  <si>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</si>
  <si>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</si>
  <si>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</si>
  <si>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</si>
  <si>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</si>
  <si>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</si>
  <si>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</si>
  <si>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</si>
  <si>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</si>
  <si>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</si>
  <si>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</si>
  <si>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</si>
  <si>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</si>
  <si>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</si>
  <si>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</si>
  <si>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</si>
  <si>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</si>
  <si>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</si>
  <si>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</si>
  <si>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</si>
  <si>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</si>
  <si>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</si>
  <si>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</si>
  <si>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</si>
  <si>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</si>
  <si>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</si>
  <si>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</si>
  <si>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</si>
  <si>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</si>
  <si>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</si>
  <si>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</si>
  <si>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</si>
  <si>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</si>
  <si>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</si>
  <si>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</si>
  <si>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</si>
  <si>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</si>
  <si>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</si>
  <si>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</si>
  <si>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</si>
  <si>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</si>
  <si>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</si>
  <si>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</si>
  <si>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</si>
  <si>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</si>
  <si>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</si>
  <si>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</si>
  <si>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</si>
  <si>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</si>
  <si>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</si>
  <si>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</si>
  <si>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</si>
  <si>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</si>
  <si>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</si>
  <si>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</si>
  <si>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</si>
  <si>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</si>
  <si>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</si>
  <si>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</si>
  <si>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</si>
  <si>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</si>
  <si>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</si>
  <si>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</si>
  <si>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</si>
  <si>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</si>
  <si>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</si>
  <si>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</si>
  <si>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</si>
  <si>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</si>
  <si>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</si>
  <si>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</si>
  <si>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</si>
  <si>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</si>
  <si>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</si>
  <si>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</si>
  <si>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</si>
  <si>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</si>
  <si>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</si>
  <si>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</si>
  <si>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</si>
  <si>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</si>
  <si>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</si>
  <si>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</si>
  <si>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</si>
  <si>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</si>
  <si>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</si>
  <si>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</si>
  <si>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</si>
  <si>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</si>
  <si>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</si>
  <si>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</si>
  <si>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</si>
  <si>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</si>
  <si>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</si>
  <si>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</si>
  <si>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</si>
  <si>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</si>
  <si>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</si>
  <si>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</si>
  <si>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</si>
  <si>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</si>
  <si>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</si>
  <si>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</si>
  <si>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</si>
  <si>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</si>
  <si>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</si>
  <si>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</si>
  <si>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</si>
  <si>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</si>
  <si>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</si>
  <si>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</si>
  <si>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</si>
  <si>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</si>
  <si>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</si>
  <si>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</si>
  <si>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</si>
  <si>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</si>
  <si>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</si>
  <si>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</si>
  <si>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</si>
  <si>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</si>
  <si>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</si>
  <si>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</si>
  <si>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</si>
  <si>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</si>
  <si>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</si>
  <si>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</si>
  <si>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</si>
  <si>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</si>
  <si>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</si>
  <si>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</si>
  <si>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</si>
  <si>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</si>
  <si>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</si>
  <si>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</si>
  <si>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</si>
  <si>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</si>
  <si>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</si>
  <si>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</si>
  <si>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</si>
  <si>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</si>
  <si>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</si>
  <si>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</si>
  <si>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</si>
  <si>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</si>
  <si>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</si>
  <si>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</si>
  <si>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</si>
  <si>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</si>
  <si>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</si>
  <si>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</si>
  <si>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</si>
  <si>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</si>
  <si>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</si>
  <si>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</si>
  <si>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</si>
  <si>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</si>
  <si>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</si>
  <si>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</si>
  <si>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</si>
  <si>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</si>
  <si>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</si>
  <si>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</si>
  <si>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</si>
  <si>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</si>
  <si>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</si>
  <si>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</si>
  <si>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</si>
  <si>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</si>
  <si>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</si>
  <si>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</si>
  <si>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</si>
  <si>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</si>
  <si>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</si>
  <si>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</si>
  <si>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</si>
  <si>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</si>
  <si>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</si>
  <si>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</si>
  <si>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</si>
  <si>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</si>
  <si>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</si>
  <si>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</si>
  <si>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</si>
  <si>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</si>
  <si>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</si>
  <si>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</si>
  <si>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</si>
  <si>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</si>
  <si>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</si>
  <si>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</si>
  <si>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</si>
  <si>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</si>
  <si>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</si>
  <si>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</si>
  <si>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</si>
  <si>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</si>
  <si>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</si>
  <si>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</si>
  <si>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</si>
  <si>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</si>
  <si>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</si>
  <si>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</si>
  <si>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</si>
  <si>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</si>
  <si>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</si>
  <si>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</si>
  <si>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</si>
  <si>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</si>
  <si>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</si>
  <si>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</si>
  <si>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</si>
  <si>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</si>
  <si>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</si>
  <si>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</si>
  <si>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</si>
  <si>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</si>
  <si>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</si>
  <si>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</si>
  <si>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</si>
  <si>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</si>
  <si>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</si>
  <si>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</si>
  <si>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</si>
  <si>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</si>
  <si>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</si>
  <si>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</si>
  <si>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</si>
  <si>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</si>
  <si>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</si>
  <si>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</si>
  <si>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</si>
  <si>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</si>
  <si>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</si>
  <si>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</si>
  <si>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</si>
  <si>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</si>
  <si>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</si>
  <si>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</si>
  <si>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</si>
  <si>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</si>
  <si>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</si>
  <si>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</si>
  <si>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</si>
  <si>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</si>
  <si>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</si>
  <si>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</si>
  <si>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</si>
  <si>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</si>
  <si>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</si>
  <si>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</si>
  <si>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</si>
  <si>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</si>
  <si>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</si>
  <si>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</si>
  <si>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</si>
  <si>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</si>
  <si>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</si>
  <si>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</si>
  <si>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</si>
  <si>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</si>
  <si>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</si>
  <si>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</si>
  <si>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</si>
  <si>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</si>
  <si>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</si>
  <si>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</si>
  <si>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</si>
  <si>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</si>
  <si>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</si>
  <si>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</si>
  <si>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</si>
  <si>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</si>
  <si>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</si>
  <si>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</si>
  <si>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</si>
  <si>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</si>
  <si>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</si>
  <si>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</si>
  <si>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</si>
  <si>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</si>
  <si>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</si>
  <si>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</si>
  <si>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</si>
  <si>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</si>
  <si>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</si>
  <si>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</si>
  <si>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</si>
  <si>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</si>
  <si>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</si>
  <si>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</si>
  <si>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</si>
  <si>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</si>
  <si>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</si>
  <si>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</si>
  <si>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</si>
  <si>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</si>
  <si>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</si>
  <si>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</si>
  <si>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</si>
  <si>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</si>
  <si>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</si>
  <si>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</si>
  <si>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</si>
  <si>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</si>
  <si>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</si>
  <si>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</si>
  <si>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</si>
  <si>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</si>
  <si>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</si>
  <si>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</si>
  <si>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</si>
  <si>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</si>
  <si>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</si>
  <si>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</si>
  <si>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</si>
  <si>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</si>
  <si>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</si>
  <si>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</si>
  <si>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</si>
  <si>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</si>
  <si>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</si>
  <si>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</si>
  <si>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</si>
  <si>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</si>
  <si>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</si>
  <si>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</si>
  <si>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</si>
  <si>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</si>
  <si>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</si>
  <si>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</si>
  <si>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</si>
  <si>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</si>
  <si>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</si>
  <si>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</si>
  <si>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</si>
  <si>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</si>
  <si>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</si>
  <si>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</si>
  <si>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</si>
  <si>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</si>
  <si>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</si>
  <si>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</si>
  <si>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</si>
  <si>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</si>
  <si>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</si>
  <si>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</si>
  <si>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</si>
  <si>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</si>
  <si>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</si>
  <si>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</si>
  <si>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</si>
  <si>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</si>
  <si>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</si>
  <si>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</si>
  <si>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</si>
  <si>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</si>
  <si>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</si>
  <si>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</si>
  <si>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</si>
  <si>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</si>
  <si>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</si>
  <si>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</si>
  <si>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</si>
  <si>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</si>
  <si>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</si>
  <si>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</si>
  <si>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</si>
  <si>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</si>
  <si>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</si>
  <si>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</si>
  <si>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</si>
  <si>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</si>
  <si>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</si>
  <si>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</si>
  <si>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</si>
  <si>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</si>
  <si>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</si>
  <si>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</si>
  <si>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</si>
  <si>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</si>
  <si>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</si>
  <si>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</si>
  <si>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</si>
  <si>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</si>
  <si>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</si>
  <si>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</si>
  <si>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</si>
  <si>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</si>
  <si>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</si>
  <si>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</si>
  <si>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</si>
  <si>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</si>
  <si>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</si>
  <si>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</si>
  <si>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</si>
  <si>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</si>
  <si>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</si>
  <si>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</si>
  <si>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</si>
  <si>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</si>
  <si>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</si>
  <si>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</si>
  <si>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</si>
  <si>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</si>
  <si>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</si>
  <si>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</si>
  <si>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</si>
  <si>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</si>
  <si>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</si>
  <si>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</si>
  <si>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</si>
  <si>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</si>
  <si>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</si>
  <si>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</si>
  <si>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</si>
  <si>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</si>
  <si>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</si>
  <si>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</si>
  <si>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</si>
  <si>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</si>
  <si>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</si>
  <si>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</si>
  <si>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</si>
  <si>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</si>
  <si>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</si>
  <si>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</si>
  <si>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</si>
  <si>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</si>
  <si>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</si>
  <si>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</si>
  <si>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</si>
  <si>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</si>
  <si>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</si>
  <si>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</si>
  <si>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</si>
  <si>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</si>
  <si>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</si>
  <si>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</si>
  <si>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</si>
  <si>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</si>
  <si>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</si>
  <si>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</si>
  <si>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</si>
  <si>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</si>
  <si>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</si>
  <si>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</si>
  <si>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</si>
  <si>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</si>
  <si>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</si>
  <si>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</si>
  <si>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</si>
  <si>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</si>
  <si>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</si>
  <si>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</si>
  <si>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</si>
  <si>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</si>
  <si>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</si>
  <si>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</si>
  <si>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</si>
  <si>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</si>
  <si>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</si>
  <si>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</si>
  <si>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</si>
  <si>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</si>
  <si>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</si>
  <si>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</si>
  <si>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</si>
  <si>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</si>
  <si>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</si>
  <si>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</si>
  <si>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</si>
  <si>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</si>
  <si>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</si>
  <si>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</si>
  <si>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</si>
  <si>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</si>
  <si>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</si>
  <si>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</si>
  <si>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</si>
  <si>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</si>
  <si>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</si>
  <si>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</si>
  <si>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</si>
  <si>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</si>
  <si>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</si>
  <si>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</si>
  <si>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</si>
  <si>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</si>
  <si>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</si>
  <si>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</si>
  <si>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</si>
  <si>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</si>
  <si>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</si>
  <si>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</si>
  <si>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</si>
  <si>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</si>
  <si>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</si>
  <si>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</si>
  <si>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</si>
  <si>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</si>
  <si>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</si>
  <si>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</si>
  <si>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</si>
  <si>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</si>
  <si>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</si>
  <si>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</si>
  <si>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</si>
  <si>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</si>
  <si>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</si>
  <si>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</si>
  <si>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</si>
  <si>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</si>
  <si>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</si>
  <si>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</si>
  <si>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</si>
  <si>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</si>
  <si>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</si>
  <si>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</si>
  <si>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</si>
  <si>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</si>
  <si>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</si>
  <si>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</si>
  <si>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</si>
  <si>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</si>
  <si>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</si>
  <si>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</si>
  <si>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</si>
  <si>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</si>
  <si>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</si>
  <si>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</si>
  <si>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</si>
  <si>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</si>
  <si>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</si>
  <si>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</si>
  <si>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</si>
  <si>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</si>
  <si>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</si>
  <si>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</si>
  <si>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</si>
  <si>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</si>
  <si>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</si>
  <si>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</si>
  <si>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</si>
  <si>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</si>
  <si>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</si>
  <si>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</si>
  <si>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</si>
  <si>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</si>
  <si>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</si>
  <si>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</si>
  <si>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</si>
  <si>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</si>
  <si>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</si>
  <si>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</si>
  <si>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</si>
  <si>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</si>
  <si>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</si>
  <si>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</si>
  <si>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</si>
  <si>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</si>
  <si>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</si>
  <si>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</si>
  <si>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</si>
  <si>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</si>
  <si>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</si>
  <si>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</si>
  <si>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</si>
  <si>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</si>
  <si>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</si>
  <si>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</si>
  <si>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</si>
  <si>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</si>
  <si>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</si>
  <si>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</si>
  <si>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</si>
  <si>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</si>
  <si>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</si>
  <si>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</si>
  <si>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</si>
  <si>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</si>
  <si>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</si>
  <si>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</si>
  <si>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</si>
  <si>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</si>
  <si>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</si>
  <si>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</si>
  <si>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</si>
  <si>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</si>
  <si>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</si>
  <si>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</si>
  <si>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</si>
  <si>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</si>
  <si>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</si>
  <si>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</si>
  <si>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</si>
  <si>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</si>
  <si>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</si>
  <si>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</si>
  <si>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</si>
  <si>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</si>
  <si>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</si>
  <si>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</si>
  <si>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</si>
  <si>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</si>
  <si>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</si>
  <si>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</si>
  <si>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</si>
  <si>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</si>
  <si>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</si>
  <si>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</si>
  <si>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</si>
  <si>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</si>
  <si>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</si>
  <si>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</si>
  <si>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</si>
  <si>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</si>
  <si>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</si>
  <si>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</si>
  <si>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</si>
  <si>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</si>
  <si>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</si>
  <si>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</si>
  <si>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</si>
  <si>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</si>
  <si>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</si>
  <si>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</si>
  <si>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</si>
  <si>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</si>
  <si>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</si>
  <si>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</si>
  <si>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</si>
  <si>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</si>
  <si>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</si>
  <si>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</si>
  <si>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</si>
  <si>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</si>
  <si>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</si>
  <si>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</si>
  <si>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</si>
  <si>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</si>
  <si>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</si>
  <si>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</si>
  <si>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</si>
  <si>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</si>
  <si>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</si>
  <si>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</si>
  <si>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</si>
  <si>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</si>
  <si>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</si>
  <si>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</si>
  <si>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</si>
  <si>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</si>
  <si>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</si>
  <si>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</si>
  <si>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</si>
  <si>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</si>
  <si>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</si>
  <si>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</si>
  <si>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</si>
  <si>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</si>
  <si>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</si>
  <si>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</si>
  <si>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</si>
  <si>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</si>
  <si>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</si>
  <si>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</si>
  <si>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</si>
  <si>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</si>
  <si>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</si>
  <si>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</si>
  <si>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</si>
  <si>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</si>
  <si>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</si>
  <si>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</si>
  <si>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</si>
  <si>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</si>
  <si>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</si>
  <si>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</si>
  <si>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</si>
  <si>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</si>
  <si>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</si>
  <si>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</si>
  <si>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</si>
  <si>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</si>
  <si>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</si>
  <si>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</si>
  <si>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</si>
  <si>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</si>
  <si>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</si>
  <si>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</si>
  <si>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</si>
  <si>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</si>
  <si>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</si>
  <si>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</si>
  <si>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</si>
  <si>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</si>
  <si>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</si>
  <si>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</si>
  <si>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</si>
  <si>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</si>
  <si>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</si>
  <si>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</si>
  <si>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</si>
  <si>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</si>
  <si>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</si>
  <si>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</si>
  <si>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</si>
  <si>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</si>
  <si>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</si>
  <si>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</si>
  <si>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</si>
  <si>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</si>
  <si>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</si>
  <si>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</si>
  <si>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</si>
  <si>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</si>
  <si>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</si>
  <si>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</si>
  <si>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</si>
  <si>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</si>
  <si>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</si>
  <si>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</si>
  <si>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</si>
  <si>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</si>
  <si>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</si>
  <si>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</si>
  <si>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</si>
  <si>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</si>
  <si>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</si>
  <si>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</si>
  <si>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</si>
  <si>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</si>
  <si>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</si>
  <si>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</si>
  <si>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</si>
  <si>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</si>
  <si>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</si>
  <si>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</si>
  <si>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</si>
  <si>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</si>
  <si>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</si>
  <si>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</si>
  <si>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</si>
  <si>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</si>
  <si>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</si>
  <si>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</si>
  <si>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</si>
  <si>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</si>
  <si>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</si>
  <si>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</si>
  <si>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</si>
  <si>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</si>
  <si>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</si>
  <si>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</si>
  <si>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</si>
  <si>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</si>
  <si>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</si>
  <si>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</si>
  <si>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</si>
  <si>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</si>
  <si>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</si>
  <si>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</si>
  <si>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</si>
  <si>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</si>
  <si>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</si>
  <si>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</si>
  <si>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</si>
  <si>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</si>
  <si>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</si>
  <si>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</si>
  <si>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</si>
  <si>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</si>
  <si>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</si>
  <si>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</si>
  <si>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</si>
  <si>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</si>
  <si>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</si>
  <si>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</si>
  <si>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</si>
  <si>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</si>
  <si>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</si>
  <si>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</si>
  <si>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</si>
  <si>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</si>
  <si>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</si>
  <si>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</si>
  <si>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</si>
  <si>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</si>
  <si>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</si>
  <si>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</si>
  <si>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</si>
  <si>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</si>
  <si>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</si>
  <si>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</si>
  <si>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</si>
  <si>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</si>
  <si>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</si>
  <si>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</si>
  <si>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</si>
  <si>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</si>
  <si>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</si>
  <si>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</si>
  <si>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</si>
  <si>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</si>
  <si>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</si>
  <si>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</si>
  <si>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</si>
  <si>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</si>
  <si>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</si>
  <si>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</si>
  <si>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</si>
  <si>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</si>
  <si>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</si>
  <si>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</si>
  <si>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</si>
  <si>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</si>
  <si>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</si>
  <si>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</si>
  <si>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</si>
  <si>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</si>
  <si>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</si>
  <si>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</si>
  <si>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</si>
  <si>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</si>
  <si>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</si>
  <si>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</si>
  <si>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</si>
  <si>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</si>
  <si>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</si>
  <si>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</si>
  <si>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</si>
  <si>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</si>
  <si>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</si>
  <si>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</si>
  <si>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</si>
  <si>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</si>
  <si>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</si>
  <si>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</si>
  <si>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</si>
  <si>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</si>
  <si>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</si>
  <si>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</si>
  <si>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</si>
  <si>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</si>
  <si>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</si>
  <si>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</si>
  <si>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</si>
  <si>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</si>
  <si>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</si>
  <si>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</si>
  <si>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</si>
  <si>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</si>
  <si>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</si>
  <si>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</si>
  <si>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</si>
  <si>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</si>
  <si>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</si>
  <si>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</si>
  <si>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</si>
  <si>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</si>
  <si>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</si>
  <si>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</si>
  <si>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</si>
  <si>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</si>
  <si>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</si>
  <si>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</si>
  <si>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</si>
  <si>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</si>
  <si>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</si>
  <si>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</si>
  <si>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</si>
  <si>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</si>
  <si>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</si>
  <si>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</si>
  <si>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</si>
  <si>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</si>
  <si>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</si>
  <si>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</si>
  <si>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</si>
  <si>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</si>
  <si>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</si>
  <si>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</si>
  <si>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</si>
  <si>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</si>
  <si>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</si>
  <si>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</si>
  <si>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</si>
  <si>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</si>
  <si>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</si>
  <si>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</si>
  <si>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</si>
  <si>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</si>
  <si>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</si>
  <si>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</si>
  <si>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</si>
  <si>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</si>
  <si>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</si>
  <si>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</si>
  <si>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</si>
  <si>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</si>
  <si>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</si>
  <si>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</si>
  <si>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</si>
  <si>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</si>
  <si>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</si>
  <si>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</si>
  <si>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</si>
  <si>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</si>
  <si>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</si>
  <si>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</si>
  <si>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</si>
  <si>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</si>
  <si>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</si>
  <si>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</si>
  <si>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</si>
  <si>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</si>
  <si>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</si>
  <si>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</si>
  <si>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</si>
  <si>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</si>
  <si>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</si>
  <si>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</si>
  <si>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</si>
  <si>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</si>
  <si>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</si>
  <si>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</si>
  <si>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</si>
  <si>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</si>
  <si>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</si>
  <si>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</si>
  <si>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</si>
  <si>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</si>
  <si>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</si>
  <si>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</si>
  <si>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</si>
  <si>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</si>
  <si>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</si>
  <si>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</si>
  <si>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</si>
  <si>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</si>
  <si>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</si>
  <si>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</si>
  <si>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</si>
  <si>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</si>
  <si>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</si>
  <si>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</si>
  <si>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</si>
  <si>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</si>
  <si>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</si>
  <si>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</si>
  <si>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</si>
  <si>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</si>
  <si>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</si>
  <si>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</si>
  <si>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</si>
  <si>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</si>
  <si>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</si>
  <si>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</si>
  <si>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</si>
  <si>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</si>
  <si>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</si>
  <si>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</si>
  <si>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</si>
  <si>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</si>
  <si>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</si>
  <si>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</si>
  <si>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</si>
  <si>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</si>
  <si>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</si>
  <si>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</si>
  <si>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</si>
  <si>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</si>
  <si>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</si>
  <si>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</si>
  <si>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</si>
  <si>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</si>
  <si>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</si>
  <si>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</si>
  <si>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</si>
  <si>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</si>
  <si>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</si>
  <si>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</si>
  <si>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</si>
  <si>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</si>
  <si>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</si>
  <si>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</si>
  <si>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</si>
  <si>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</si>
  <si>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</si>
  <si>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</si>
  <si>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</si>
  <si>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</si>
  <si>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</si>
  <si>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</si>
  <si>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</si>
  <si>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</si>
  <si>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</si>
  <si>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</si>
  <si>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</si>
  <si>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</si>
  <si>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</si>
  <si>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</si>
  <si>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</si>
  <si>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</si>
  <si>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</si>
  <si>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</si>
  <si>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</si>
  <si>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</si>
  <si>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</si>
  <si>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</si>
  <si>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</si>
  <si>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</si>
  <si>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</si>
  <si>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</si>
  <si>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</si>
  <si>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</si>
  <si>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</si>
  <si>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</si>
  <si>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</si>
  <si>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</si>
  <si>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</si>
  <si>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</si>
  <si>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</si>
  <si>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</si>
  <si>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</si>
  <si>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</si>
  <si>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</si>
  <si>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</si>
  <si>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</si>
  <si>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</si>
  <si>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</si>
  <si>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</si>
  <si>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</si>
  <si>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</si>
  <si>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</si>
  <si>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</si>
  <si>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</si>
  <si>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</si>
  <si>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</si>
  <si>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</si>
  <si>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</si>
  <si>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</si>
  <si>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</si>
  <si>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</si>
  <si>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</si>
  <si>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</si>
  <si>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</si>
  <si>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</si>
  <si>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</si>
  <si>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</si>
  <si>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</si>
  <si>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</si>
  <si>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</si>
  <si>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</si>
  <si>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</si>
  <si>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</si>
  <si>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</si>
  <si>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</si>
  <si>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</si>
  <si>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</si>
  <si>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</si>
  <si>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</si>
  <si>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</si>
  <si>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</si>
  <si>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</si>
  <si>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</si>
  <si>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</si>
  <si>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</si>
  <si>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</si>
  <si>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</si>
  <si>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</si>
  <si>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</si>
  <si>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</si>
  <si>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</si>
  <si>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</si>
  <si>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</si>
  <si>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</si>
  <si>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</si>
  <si>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</si>
  <si>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</si>
  <si>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</si>
  <si>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</si>
  <si>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</si>
  <si>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</si>
  <si>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</si>
  <si>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</si>
  <si>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</si>
  <si>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</si>
  <si>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</si>
  <si>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</si>
  <si>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</si>
  <si>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</si>
  <si>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</si>
  <si>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</si>
  <si>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</si>
  <si>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</si>
  <si>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</si>
  <si>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</si>
  <si>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</si>
  <si>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</si>
  <si>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</si>
  <si>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</si>
  <si>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</si>
  <si>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</si>
  <si>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</si>
  <si>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</si>
  <si>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</si>
  <si>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</si>
  <si>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</si>
  <si>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</si>
  <si>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</si>
  <si>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</si>
  <si>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</si>
  <si>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</si>
  <si>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</si>
  <si>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</si>
  <si>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</si>
  <si>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</si>
  <si>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</si>
  <si>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</si>
  <si>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</si>
  <si>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</si>
  <si>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</si>
  <si>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</si>
  <si>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</si>
  <si>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</si>
  <si>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</si>
  <si>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</si>
  <si>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</si>
  <si>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</si>
  <si>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</si>
  <si>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</si>
  <si>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</si>
  <si>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</si>
  <si>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</si>
  <si>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</si>
  <si>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</si>
  <si>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</si>
  <si>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</si>
  <si>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</si>
  <si>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</si>
  <si>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</si>
  <si>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</si>
  <si>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</si>
  <si>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</si>
  <si>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</si>
  <si>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</si>
  <si>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</si>
  <si>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</si>
  <si>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</si>
  <si>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</si>
  <si>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</si>
  <si>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</si>
  <si>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</si>
  <si>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</si>
  <si>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</si>
  <si>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</si>
  <si>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</si>
  <si>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</si>
  <si>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</si>
  <si>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</si>
  <si>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</si>
  <si>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</si>
  <si>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</si>
  <si>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</si>
  <si>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</si>
  <si>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</si>
  <si>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</si>
  <si>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</si>
  <si>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</si>
  <si>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</si>
  <si>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</si>
  <si>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</si>
  <si>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</si>
  <si>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</si>
  <si>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</si>
  <si>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</si>
  <si>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</si>
  <si>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</si>
  <si>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</si>
  <si>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</si>
  <si>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</si>
  <si>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</si>
  <si>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</si>
  <si>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</si>
  <si>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</si>
  <si>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</si>
  <si>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</si>
  <si>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</si>
  <si>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</si>
  <si>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</si>
  <si>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</si>
  <si>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</si>
  <si>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</si>
  <si>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</si>
  <si>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</si>
  <si>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</si>
  <si>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</si>
  <si>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</si>
  <si>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</si>
  <si>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</si>
  <si>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</si>
  <si>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</si>
  <si>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</si>
  <si>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</si>
  <si>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</si>
  <si>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</si>
  <si>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</si>
  <si>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</si>
  <si>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</si>
  <si>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</si>
  <si>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</si>
  <si>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</si>
  <si>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</si>
  <si>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</si>
  <si>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</si>
  <si>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</si>
  <si>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</si>
  <si>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</si>
  <si>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</si>
  <si>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</si>
  <si>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</si>
  <si>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</si>
  <si>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</si>
  <si>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</si>
  <si>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</si>
  <si>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</si>
  <si>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</si>
  <si>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</si>
  <si>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</si>
  <si>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</si>
  <si>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</si>
  <si>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</si>
  <si>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</si>
  <si>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</si>
  <si>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</si>
  <si>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</si>
  <si>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</si>
  <si>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</si>
  <si>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</si>
  <si>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</si>
  <si>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</si>
  <si>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</si>
  <si>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</si>
  <si>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</si>
  <si>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</si>
  <si>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</si>
  <si>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</si>
  <si>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</si>
  <si>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</si>
  <si>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</si>
  <si>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</si>
  <si>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</si>
  <si>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</si>
  <si>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</si>
  <si>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</si>
  <si>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</si>
  <si>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</si>
  <si>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</si>
  <si>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</si>
  <si>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</si>
  <si>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</si>
  <si>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</si>
  <si>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</si>
  <si>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</si>
  <si>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</si>
  <si>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</si>
  <si>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</si>
  <si>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</si>
  <si>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</si>
  <si>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</si>
  <si>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</si>
  <si>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</si>
  <si>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</si>
  <si>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</si>
  <si>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</si>
  <si>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</si>
  <si>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</si>
  <si>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</si>
  <si>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</si>
  <si>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</si>
  <si>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</si>
  <si>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</si>
  <si>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</si>
  <si>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</si>
  <si>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</si>
  <si>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</si>
  <si>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</si>
  <si>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</si>
  <si>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</si>
  <si>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</si>
  <si>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</si>
  <si>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</si>
  <si>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</si>
  <si>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</si>
  <si>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</si>
  <si>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</si>
  <si>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</si>
  <si>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</si>
  <si>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</si>
  <si>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</si>
  <si>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</si>
  <si>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</si>
  <si>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</si>
  <si>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</si>
  <si>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</si>
  <si>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</si>
  <si>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</si>
  <si>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</si>
  <si>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</si>
  <si>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</si>
  <si>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</si>
  <si>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</si>
  <si>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</si>
  <si>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</si>
  <si>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</si>
  <si>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</si>
  <si>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</si>
  <si>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</si>
  <si>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</si>
  <si>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</si>
  <si>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</si>
  <si>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</si>
  <si>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</si>
  <si>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</si>
  <si>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</si>
  <si>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</si>
  <si>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</si>
  <si>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</si>
  <si>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</si>
  <si>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</si>
  <si>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</si>
  <si>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</si>
  <si>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</si>
  <si>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</si>
  <si>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</si>
  <si>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</si>
  <si>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</si>
  <si>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</si>
  <si>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</si>
  <si>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</si>
  <si>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</si>
  <si>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</si>
  <si>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</si>
  <si>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</si>
  <si>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</si>
  <si>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</si>
  <si>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</si>
  <si>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</si>
  <si>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</si>
  <si>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</si>
  <si>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</si>
  <si>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</si>
  <si>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</si>
  <si>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</si>
  <si>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</si>
  <si>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</si>
  <si>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</si>
  <si>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</si>
  <si>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</si>
  <si>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</si>
  <si>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</si>
  <si>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</si>
  <si>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</si>
  <si>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</si>
  <si>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</si>
  <si>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</si>
  <si>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</si>
  <si>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</si>
  <si>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</si>
  <si>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</si>
  <si>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</si>
  <si>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</si>
  <si>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</si>
  <si>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</si>
  <si>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</si>
  <si>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</si>
  <si>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</si>
  <si>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</si>
  <si>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</si>
  <si>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</si>
  <si>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</si>
  <si>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</si>
  <si>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</si>
  <si>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</si>
  <si>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</si>
  <si>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</si>
  <si>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</si>
  <si>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</si>
  <si>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</si>
  <si>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</si>
  <si>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</si>
  <si>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</si>
  <si>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</si>
  <si>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</si>
  <si>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</si>
  <si>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</si>
  <si>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</si>
  <si>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</si>
  <si>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</si>
  <si>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</si>
  <si>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</si>
  <si>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</si>
  <si>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</si>
  <si>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</si>
  <si>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</si>
  <si>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</si>
  <si>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</si>
  <si>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</si>
  <si>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</si>
  <si>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</si>
  <si>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</si>
  <si>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</si>
  <si>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</si>
  <si>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</si>
  <si>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</si>
  <si>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</si>
  <si>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</si>
  <si>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</si>
  <si>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</si>
  <si>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</si>
  <si>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</si>
  <si>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</si>
  <si>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</si>
  <si>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</si>
  <si>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</si>
  <si>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</si>
  <si>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</si>
  <si>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</si>
  <si>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</si>
  <si>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</si>
  <si>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</si>
  <si>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</si>
  <si>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</si>
  <si>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</si>
  <si>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</si>
  <si>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</si>
  <si>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</si>
  <si>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</si>
  <si>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</si>
  <si>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</si>
  <si>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</si>
  <si>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</si>
  <si>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</si>
  <si>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</si>
  <si>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</si>
  <si>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</si>
  <si>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</si>
  <si>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</si>
  <si>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</si>
  <si>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</si>
  <si>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</si>
  <si>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</si>
  <si>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</si>
  <si>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</si>
  <si>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</si>
  <si>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</si>
  <si>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</si>
  <si>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</si>
  <si>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</si>
  <si>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</si>
  <si>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</si>
  <si>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</si>
  <si>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</si>
  <si>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</si>
  <si>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</si>
  <si>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</si>
  <si>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</si>
  <si>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</si>
  <si>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</si>
  <si>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</si>
  <si>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</si>
  <si>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</si>
  <si>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</si>
  <si>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</si>
  <si>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</si>
  <si>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</si>
  <si>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</si>
  <si>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</si>
  <si>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</si>
  <si>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</si>
  <si>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</si>
  <si>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</si>
  <si>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</si>
  <si>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</si>
  <si>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</si>
  <si>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</si>
  <si>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</si>
  <si>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</si>
  <si>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</si>
  <si>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</si>
  <si>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</si>
  <si>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</si>
  <si>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</si>
  <si>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</si>
  <si>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</si>
  <si>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</si>
  <si>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</si>
  <si>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</si>
  <si>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</si>
  <si>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</si>
  <si>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</si>
  <si>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</si>
  <si>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</si>
  <si>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</si>
  <si>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</si>
  <si>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</si>
  <si>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</si>
  <si>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</si>
  <si>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</si>
  <si>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</si>
  <si>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</si>
  <si>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</si>
  <si>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</si>
  <si>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</si>
  <si>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</si>
  <si>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</si>
  <si>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</si>
  <si>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</si>
  <si>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</si>
  <si>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</si>
  <si>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</si>
  <si>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</si>
  <si>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</si>
  <si>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</si>
  <si>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</si>
  <si>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</si>
  <si>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</si>
  <si>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</si>
  <si>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</si>
  <si>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</si>
  <si>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</si>
  <si>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</si>
  <si>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</si>
  <si>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</si>
  <si>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</si>
  <si>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</si>
  <si>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</si>
  <si>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</si>
  <si>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</si>
  <si>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</si>
  <si>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</si>
  <si>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</si>
  <si>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</si>
  <si>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</si>
  <si>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</si>
  <si>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</si>
  <si>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</si>
  <si>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</si>
  <si>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</si>
  <si>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</si>
  <si>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</si>
  <si>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</si>
  <si>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</si>
  <si>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</si>
  <si>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</si>
  <si>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</si>
  <si>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</si>
  <si>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</si>
  <si>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</si>
  <si>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</si>
  <si>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</si>
  <si>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</si>
  <si>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</si>
  <si>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</si>
  <si>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</si>
  <si>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</si>
  <si>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</si>
  <si>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</si>
  <si>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</si>
  <si>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</si>
  <si>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</si>
  <si>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</si>
  <si>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</si>
  <si>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</si>
  <si>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</si>
  <si>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</si>
  <si>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</si>
  <si>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</si>
  <si>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</si>
  <si>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</si>
  <si>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</si>
  <si>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</si>
  <si>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</si>
  <si>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</si>
  <si>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</si>
  <si>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</si>
  <si>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</si>
  <si>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</si>
  <si>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</si>
  <si>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</si>
  <si>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</si>
  <si>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</si>
  <si>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</si>
  <si>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</si>
  <si>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</si>
  <si>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</si>
  <si>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</si>
  <si>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</si>
  <si>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</si>
  <si>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</si>
  <si>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</si>
  <si>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</si>
  <si>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</si>
  <si>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</si>
  <si>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</si>
  <si>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</si>
  <si>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</si>
  <si>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</si>
  <si>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</si>
  <si>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</si>
  <si>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</si>
  <si>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</si>
  <si>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</si>
  <si>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</si>
  <si>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</si>
  <si>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</si>
  <si>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</si>
  <si>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</si>
  <si>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</si>
  <si>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</si>
  <si>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</si>
  <si>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</si>
  <si>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</si>
  <si>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</si>
  <si>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</si>
  <si>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</si>
  <si>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</si>
  <si>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</si>
  <si>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</si>
  <si>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</si>
  <si>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</si>
  <si>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</si>
  <si>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</si>
  <si>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</si>
  <si>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</si>
  <si>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</si>
  <si>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</si>
  <si>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</si>
  <si>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</si>
  <si>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</si>
  <si>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</si>
  <si>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</si>
  <si>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</si>
  <si>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</si>
  <si>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</si>
  <si>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</si>
  <si>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</si>
  <si>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</si>
  <si>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</si>
  <si>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</si>
  <si>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</si>
  <si>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</si>
  <si>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</si>
  <si>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</si>
  <si>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</si>
  <si>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</si>
  <si>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</si>
  <si>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</si>
  <si>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</si>
  <si>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</si>
  <si>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</si>
  <si>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</si>
  <si>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</si>
  <si>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</si>
  <si>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</si>
  <si>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</si>
  <si>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</si>
  <si>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</si>
  <si>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</si>
  <si>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</si>
  <si>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</si>
  <si>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</si>
  <si>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</si>
  <si>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</si>
  <si>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</si>
  <si>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</si>
  <si>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</si>
  <si>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</si>
  <si>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</si>
  <si>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</si>
  <si>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</si>
  <si>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</si>
  <si>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</si>
  <si>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</si>
  <si>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</si>
  <si>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</si>
  <si>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</si>
  <si>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</si>
  <si>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</si>
  <si>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</si>
  <si>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</si>
  <si>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</si>
  <si>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</si>
  <si>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</si>
  <si>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</si>
  <si>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</si>
  <si>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</si>
  <si>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</si>
  <si>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</si>
  <si>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</si>
  <si>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</si>
  <si>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</si>
  <si>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</si>
  <si>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</si>
  <si>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</si>
  <si>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</si>
  <si>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</si>
  <si>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</si>
  <si>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</si>
  <si>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</si>
  <si>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</si>
  <si>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</si>
  <si>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</si>
  <si>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</si>
  <si>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</si>
  <si>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</si>
  <si>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</si>
  <si>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</si>
  <si>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</si>
  <si>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</si>
  <si>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</si>
  <si>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</si>
  <si>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</si>
  <si>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</si>
  <si>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</si>
  <si>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</si>
  <si>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</si>
  <si>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</si>
  <si>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</si>
  <si>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</si>
  <si>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</si>
  <si>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</si>
  <si>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</si>
  <si>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</si>
  <si>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</si>
  <si>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</si>
  <si>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</si>
  <si>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</si>
  <si>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</si>
  <si>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</si>
  <si>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</si>
  <si>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</si>
  <si>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</si>
  <si>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</si>
  <si>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</si>
  <si>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</si>
  <si>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</si>
  <si>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</si>
  <si>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</si>
  <si>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</si>
  <si>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</si>
  <si>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</si>
  <si>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</si>
  <si>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</si>
  <si>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</si>
  <si>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</si>
  <si>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</si>
  <si>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</si>
  <si>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</si>
  <si>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</si>
  <si>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</si>
  <si>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</si>
  <si>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</si>
  <si>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</si>
  <si>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</si>
  <si>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</si>
  <si>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</si>
  <si>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</si>
  <si>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</si>
  <si>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</si>
  <si>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</si>
  <si>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</si>
  <si>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</si>
  <si>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</si>
  <si>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</si>
  <si>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</si>
  <si>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</si>
  <si>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</si>
  <si>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</si>
  <si>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</si>
  <si>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</si>
  <si>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</si>
  <si>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</si>
  <si>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</si>
  <si>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</si>
  <si>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</si>
  <si>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</si>
  <si>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</si>
  <si>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</si>
  <si>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</si>
  <si>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</si>
  <si>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</si>
  <si>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</si>
  <si>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</si>
  <si>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</si>
  <si>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</si>
  <si>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</si>
  <si>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</si>
  <si>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</si>
  <si>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</si>
  <si>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</si>
  <si>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</si>
  <si>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</si>
  <si>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</si>
  <si>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</si>
  <si>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</si>
  <si>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</si>
  <si>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</si>
  <si>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</si>
  <si>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</si>
  <si>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</si>
  <si>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</si>
  <si>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</si>
  <si>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</si>
  <si>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</si>
  <si>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</si>
  <si>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</si>
  <si>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</si>
  <si>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</si>
  <si>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</si>
  <si>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</si>
  <si>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</si>
  <si>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</si>
  <si>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</si>
  <si>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</si>
  <si>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</si>
  <si>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</si>
  <si>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</si>
  <si>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</si>
  <si>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</si>
  <si>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</si>
  <si>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</si>
  <si>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</si>
  <si>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</si>
  <si>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</si>
  <si>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</si>
  <si>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</si>
  <si>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</si>
  <si>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</si>
  <si>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</si>
  <si>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</si>
  <si>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</si>
  <si>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</si>
  <si>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</si>
  <si>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</si>
  <si>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</si>
  <si>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</si>
  <si>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</si>
  <si>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</si>
  <si>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</si>
  <si>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</si>
  <si>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</si>
  <si>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</si>
  <si>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</si>
  <si>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</si>
  <si>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</si>
  <si>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</si>
  <si>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</si>
  <si>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</si>
  <si>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</si>
  <si>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</si>
  <si>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</si>
  <si>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</si>
  <si>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</si>
  <si>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</si>
  <si>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</si>
  <si>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</si>
  <si>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</si>
  <si>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</si>
  <si>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</si>
  <si>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</si>
  <si>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</si>
  <si>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</si>
  <si>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</si>
  <si>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</si>
  <si>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</si>
  <si>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</si>
  <si>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</si>
  <si>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</si>
  <si>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</si>
  <si>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</si>
  <si>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</si>
  <si>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</si>
  <si>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</si>
  <si>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</si>
  <si>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</si>
  <si>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</si>
  <si>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</si>
  <si>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</si>
  <si>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</si>
  <si>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</si>
  <si>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</si>
  <si>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</si>
  <si>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</si>
  <si>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</si>
  <si>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</si>
  <si>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</si>
  <si>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</si>
  <si>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</si>
  <si>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</si>
  <si>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</si>
  <si>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</si>
  <si>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</si>
  <si>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</si>
  <si>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</si>
  <si>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</si>
  <si>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</si>
  <si>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</si>
  <si>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</si>
  <si>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</si>
  <si>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</si>
  <si>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</si>
  <si>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</si>
  <si>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</si>
  <si>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</si>
  <si>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</si>
  <si>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</si>
  <si>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</si>
  <si>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</si>
  <si>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</si>
  <si>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</si>
  <si>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</si>
  <si>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</si>
  <si>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</si>
  <si>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</si>
  <si>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</si>
  <si>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</si>
  <si>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</si>
  <si>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</si>
  <si>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</si>
  <si>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</si>
  <si>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</si>
  <si>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</si>
  <si>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</si>
  <si>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</si>
  <si>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</si>
  <si>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</si>
  <si>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</si>
  <si>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</si>
  <si>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</si>
  <si>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</si>
  <si>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</si>
  <si>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</si>
  <si>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</si>
  <si>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</si>
  <si>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</si>
  <si>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</si>
  <si>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</si>
  <si>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</si>
  <si>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</si>
  <si>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</si>
  <si>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</si>
  <si>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</si>
  <si>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</si>
  <si>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</si>
  <si>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</si>
  <si>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</si>
  <si>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</si>
  <si>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</si>
  <si>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</si>
  <si>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</si>
  <si>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</si>
  <si>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</si>
  <si>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</si>
  <si>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</si>
  <si>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</si>
  <si>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</si>
  <si>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</si>
  <si>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</si>
  <si>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</si>
  <si>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</si>
  <si>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</si>
  <si>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</si>
  <si>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</si>
  <si>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</si>
  <si>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</si>
  <si>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</si>
  <si>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</si>
  <si>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</si>
  <si>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</si>
  <si>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</si>
  <si>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</si>
  <si>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</si>
  <si>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</si>
  <si>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</si>
  <si>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</si>
  <si>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</si>
  <si>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</si>
  <si>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</si>
  <si>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</si>
  <si>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</si>
  <si>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</si>
  <si>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</si>
  <si>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</si>
  <si>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</si>
  <si>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</si>
  <si>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</si>
  <si>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</si>
  <si>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</si>
  <si>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</si>
  <si>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</si>
  <si>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</si>
  <si>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</si>
  <si>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</si>
  <si>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</si>
  <si>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</si>
  <si>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</si>
  <si>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</si>
  <si>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</si>
  <si>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</si>
  <si>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</si>
  <si>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</si>
  <si>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</si>
  <si>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</si>
  <si>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</si>
  <si>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</si>
  <si>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</si>
  <si>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</si>
  <si>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</si>
  <si>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</si>
  <si>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</si>
  <si>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</si>
  <si>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</si>
  <si>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</si>
  <si>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</si>
  <si>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</si>
  <si>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</si>
  <si>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</si>
  <si>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</si>
  <si>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</si>
  <si>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</si>
  <si>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</si>
  <si>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</si>
  <si>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</si>
  <si>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</si>
  <si>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</si>
  <si>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</si>
  <si>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</si>
  <si>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</si>
  <si>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</si>
  <si>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</si>
  <si>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</si>
  <si>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</si>
  <si>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</si>
  <si>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</si>
  <si>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</si>
  <si>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</si>
  <si>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</si>
  <si>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</si>
  <si>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</si>
  <si>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</si>
  <si>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</si>
  <si>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</si>
  <si>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</si>
  <si>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</si>
  <si>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</si>
  <si>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</si>
  <si>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</si>
  <si>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</si>
  <si>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</si>
  <si>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</si>
  <si>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</si>
  <si>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</si>
  <si>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</si>
  <si>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</si>
  <si>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</si>
  <si>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</si>
  <si>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</si>
  <si>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</si>
  <si>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</si>
  <si>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</si>
  <si>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</si>
  <si>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</si>
  <si>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</si>
  <si>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</si>
  <si>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</si>
  <si>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</si>
  <si>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</si>
  <si>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</si>
  <si>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</si>
  <si>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</si>
  <si>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</si>
  <si>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</si>
  <si>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</si>
  <si>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</si>
  <si>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</si>
  <si>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</si>
  <si>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</si>
  <si>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</si>
  <si>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</si>
  <si>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</si>
  <si>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</si>
  <si>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</si>
  <si>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</si>
  <si>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</si>
  <si>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</si>
  <si>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</si>
  <si>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</si>
  <si>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</si>
  <si>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</si>
  <si>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</si>
  <si>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</si>
  <si>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</si>
  <si>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</si>
  <si>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</si>
  <si>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</si>
  <si>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</si>
  <si>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</si>
  <si>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</si>
  <si>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</si>
  <si>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</si>
  <si>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</si>
  <si>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</si>
  <si>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</si>
  <si>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</si>
  <si>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</si>
  <si>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</si>
  <si>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</si>
  <si>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</si>
  <si>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</si>
  <si>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</si>
  <si>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</si>
  <si>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</si>
  <si>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</si>
  <si>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</si>
  <si>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</si>
  <si>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</si>
  <si>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</si>
  <si>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</si>
  <si>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</si>
  <si>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</si>
  <si>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</si>
  <si>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</si>
  <si>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</si>
  <si>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</si>
  <si>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</si>
  <si>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</si>
  <si>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</si>
  <si>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</si>
  <si>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</si>
  <si>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</si>
  <si>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</si>
  <si>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</si>
  <si>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</si>
  <si>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</si>
  <si>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</si>
  <si>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</si>
  <si>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</si>
  <si>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</si>
  <si>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</si>
  <si>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</si>
  <si>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</si>
  <si>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</si>
  <si>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</si>
  <si>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</si>
  <si>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</si>
  <si>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</si>
  <si>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</si>
  <si>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</si>
  <si>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</si>
  <si>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</si>
  <si>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</si>
  <si>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</si>
  <si>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</si>
  <si>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</si>
  <si>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</si>
  <si>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</si>
  <si>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</si>
  <si>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</si>
  <si>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</si>
  <si>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</si>
  <si>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</si>
  <si>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</si>
  <si>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</si>
  <si>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</si>
  <si>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</si>
  <si>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</si>
  <si>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</si>
  <si>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</si>
  <si>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</si>
  <si>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</si>
  <si>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</si>
  <si>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</si>
  <si>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</si>
  <si>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</si>
  <si>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</si>
  <si>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</si>
  <si>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</si>
  <si>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</si>
  <si>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</si>
  <si>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</si>
  <si>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</si>
  <si>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</si>
  <si>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</si>
  <si>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</si>
  <si>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</si>
  <si>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</si>
  <si>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</si>
  <si>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</si>
  <si>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</si>
  <si>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</si>
  <si>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</si>
  <si>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</si>
  <si>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</si>
  <si>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</si>
  <si>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</si>
  <si>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</si>
  <si>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</si>
  <si>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</si>
  <si>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</si>
  <si>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</si>
  <si>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</si>
  <si>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</si>
  <si>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</si>
  <si>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</si>
  <si>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</si>
  <si>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</si>
  <si>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</si>
  <si>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</si>
  <si>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</si>
  <si>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</si>
  <si>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</si>
  <si>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</si>
  <si>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</si>
  <si>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</si>
  <si>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</si>
  <si>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</si>
  <si>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</si>
  <si>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</si>
  <si>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</si>
  <si>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</si>
  <si>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</si>
  <si>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</si>
  <si>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</si>
  <si>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</si>
  <si>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</si>
  <si>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</si>
  <si>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</si>
  <si>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</si>
  <si>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</si>
  <si>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</si>
  <si>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</si>
  <si>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</si>
  <si>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</si>
  <si>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</si>
  <si>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</si>
  <si>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</si>
  <si>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</si>
  <si>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</si>
  <si>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</si>
  <si>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</si>
  <si>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</si>
  <si>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</si>
  <si>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</si>
  <si>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</si>
  <si>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</si>
  <si>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</si>
  <si>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</si>
  <si>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</si>
  <si>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</si>
  <si>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</si>
  <si>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</si>
  <si>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</si>
  <si>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</si>
  <si>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</si>
  <si>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</si>
  <si>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</si>
  <si>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</si>
  <si>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</si>
  <si>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</si>
  <si>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</si>
  <si>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</si>
  <si>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</si>
  <si>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</si>
  <si>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</si>
  <si>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</si>
  <si>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</si>
  <si>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</si>
  <si>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</si>
  <si>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</si>
  <si>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</si>
  <si>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</si>
  <si>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</si>
  <si>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</si>
  <si>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</si>
  <si>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</si>
  <si>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</si>
  <si>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</si>
  <si>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</si>
  <si>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</si>
  <si>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</si>
  <si>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</si>
  <si>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</si>
  <si>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</si>
  <si>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</si>
  <si>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</si>
  <si>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</si>
  <si>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</si>
  <si>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</si>
  <si>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</si>
  <si>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</si>
  <si>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</si>
  <si>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</si>
  <si>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</si>
  <si>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</si>
  <si>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</si>
  <si>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</si>
  <si>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</si>
  <si>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</si>
  <si>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</si>
  <si>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</si>
  <si>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</si>
  <si>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</si>
  <si>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</si>
  <si>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</si>
  <si>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</si>
  <si>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</si>
  <si>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</si>
  <si>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</si>
  <si>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</si>
  <si>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</si>
  <si>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</si>
  <si>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</si>
  <si>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</si>
  <si>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</si>
  <si>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</si>
  <si>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</si>
  <si>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</si>
  <si>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</si>
  <si>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</si>
  <si>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</si>
  <si>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</si>
  <si>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</si>
  <si>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</si>
  <si>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</si>
  <si>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</si>
  <si>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</si>
  <si>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</si>
  <si>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</si>
  <si>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</si>
  <si>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</si>
  <si>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</si>
  <si>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</si>
  <si>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</si>
  <si>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</si>
  <si>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</si>
  <si>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</si>
  <si>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</si>
  <si>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</si>
  <si>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</si>
  <si>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</si>
  <si>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</si>
  <si>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</si>
  <si>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</si>
  <si>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</si>
  <si>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</si>
  <si>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</si>
  <si>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</si>
  <si>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</si>
  <si>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</si>
  <si>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</si>
  <si>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</si>
  <si>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</si>
  <si>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</si>
  <si>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</si>
  <si>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</si>
  <si>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</si>
  <si>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</si>
  <si>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</si>
  <si>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</si>
  <si>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</si>
  <si>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</si>
  <si>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</si>
  <si>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</si>
  <si>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</si>
  <si>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</si>
  <si>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</si>
  <si>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</si>
  <si>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</si>
  <si>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</si>
  <si>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</si>
  <si>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</si>
  <si>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</si>
  <si>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</si>
  <si>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</si>
  <si>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</si>
  <si>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</si>
  <si>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</si>
  <si>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</si>
  <si>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</si>
  <si>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</si>
  <si>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</si>
  <si>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</si>
  <si>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</si>
  <si>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</si>
  <si>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</si>
  <si>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</si>
  <si>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</si>
  <si>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</si>
  <si>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</si>
  <si>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</si>
  <si>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</si>
  <si>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</si>
  <si>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</si>
  <si>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</si>
  <si>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</si>
  <si>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</si>
  <si>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</si>
  <si>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</si>
  <si>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</si>
  <si>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</si>
  <si>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</si>
  <si>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</si>
  <si>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</si>
  <si>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</si>
  <si>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</si>
  <si>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</si>
  <si>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</si>
  <si>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</si>
  <si>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</si>
  <si>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</si>
  <si>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</si>
  <si>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</si>
  <si>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</si>
  <si>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</si>
  <si>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</si>
  <si>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</si>
  <si>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</si>
  <si>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</si>
  <si>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</si>
  <si>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</si>
  <si>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</si>
  <si>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</si>
  <si>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</si>
  <si>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</si>
  <si>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</si>
  <si>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</si>
  <si>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</si>
  <si>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</si>
  <si>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</si>
  <si>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</si>
  <si>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</si>
  <si>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</si>
  <si>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</si>
  <si>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</si>
  <si>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</si>
  <si>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</si>
  <si>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</si>
  <si>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</si>
  <si>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</si>
  <si>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</si>
  <si>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</si>
  <si>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</si>
  <si>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</si>
  <si>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</si>
  <si>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</si>
  <si>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</si>
  <si>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</si>
  <si>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</si>
  <si>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</si>
  <si>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</si>
  <si>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</si>
  <si>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</si>
  <si>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</si>
  <si>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</si>
  <si>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</si>
  <si>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</si>
  <si>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</si>
  <si>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</si>
  <si>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</si>
  <si>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</si>
  <si>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</si>
  <si>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</si>
  <si>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</si>
  <si>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</si>
  <si>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</si>
  <si>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</si>
  <si>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</si>
  <si>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</si>
  <si>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</si>
  <si>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</si>
  <si>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</si>
  <si>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</si>
  <si>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</si>
  <si>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</si>
  <si>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</si>
  <si>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</si>
  <si>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</si>
  <si>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</si>
  <si>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</si>
  <si>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</si>
  <si>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</si>
  <si>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</si>
  <si>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</si>
  <si>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</si>
  <si>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</si>
  <si>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</si>
  <si>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</si>
  <si>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</si>
  <si>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</si>
  <si>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</si>
  <si>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</si>
  <si>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</si>
  <si>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</si>
  <si>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</si>
  <si>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</si>
  <si>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</si>
  <si>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</si>
  <si>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</si>
  <si>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</si>
  <si>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</si>
  <si>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</si>
  <si>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</si>
  <si>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</si>
  <si>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</si>
  <si>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</si>
  <si>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</si>
  <si>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</si>
  <si>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</si>
  <si>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</si>
  <si>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</si>
  <si>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</si>
  <si>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</si>
  <si>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</si>
  <si>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</si>
  <si>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</si>
  <si>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</si>
  <si>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</si>
  <si>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</si>
  <si>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</si>
  <si>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</si>
  <si>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</si>
  <si>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</si>
  <si>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</si>
  <si>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</si>
  <si>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</si>
  <si>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</si>
  <si>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</si>
  <si>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</si>
  <si>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</si>
  <si>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</si>
  <si>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</si>
  <si>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</si>
  <si>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</si>
  <si>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</si>
  <si>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</si>
  <si>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</si>
  <si>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</si>
  <si>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</si>
  <si>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</si>
  <si>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</si>
  <si>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</si>
  <si>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</si>
  <si>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</si>
  <si>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</si>
  <si>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</si>
  <si>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</si>
  <si>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</si>
  <si>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</si>
  <si>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</si>
  <si>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</si>
  <si>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</si>
  <si>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</si>
  <si>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</si>
  <si>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</si>
  <si>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</si>
  <si>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</si>
  <si>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</si>
  <si>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</si>
  <si>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</si>
  <si>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</si>
  <si>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</si>
  <si>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</si>
  <si>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</si>
  <si>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</si>
  <si>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</si>
  <si>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</si>
  <si>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</si>
  <si>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</si>
  <si>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</si>
  <si>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</si>
  <si>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</si>
  <si>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</si>
  <si>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</si>
  <si>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</si>
  <si>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</si>
  <si>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</si>
  <si>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</si>
  <si>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</si>
  <si>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</si>
  <si>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</si>
  <si>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</si>
  <si>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</si>
  <si>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</si>
  <si>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</si>
  <si>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</si>
  <si>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</si>
  <si>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</si>
  <si>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</si>
  <si>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</si>
  <si>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</si>
  <si>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</si>
  <si>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</si>
  <si>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</si>
  <si>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</si>
  <si>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</si>
  <si>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</si>
  <si>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</si>
  <si>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</si>
  <si>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</si>
  <si>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</si>
  <si>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</si>
  <si>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</si>
  <si>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</si>
  <si>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</si>
  <si>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</si>
  <si>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</si>
  <si>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</si>
  <si>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</si>
  <si>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</si>
  <si>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</si>
  <si>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</si>
  <si>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</si>
  <si>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</si>
  <si>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</si>
  <si>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</si>
  <si>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</si>
  <si>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</si>
  <si>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</si>
  <si>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</si>
  <si>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</si>
  <si>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</si>
  <si>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</si>
  <si>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</si>
  <si>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</si>
  <si>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</si>
  <si>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</si>
  <si>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</si>
  <si>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</si>
  <si>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</si>
  <si>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</si>
  <si>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</si>
  <si>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</si>
  <si>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</si>
  <si>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</si>
  <si>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</si>
  <si>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</si>
  <si>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</si>
  <si>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</si>
  <si>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</si>
  <si>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</si>
  <si>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</si>
  <si>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</si>
  <si>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</si>
  <si>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</si>
  <si>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</si>
  <si>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</si>
  <si>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</si>
  <si>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</si>
  <si>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</si>
  <si>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</si>
  <si>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</si>
  <si>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</si>
  <si>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</si>
  <si>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</si>
  <si>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</si>
  <si>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</si>
  <si>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</si>
  <si>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</si>
  <si>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</si>
  <si>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</si>
  <si>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</si>
  <si>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</si>
  <si>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</si>
  <si>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</si>
  <si>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</si>
  <si>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</si>
  <si>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</si>
  <si>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</si>
  <si>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</si>
  <si>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</si>
  <si>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</si>
  <si>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</si>
  <si>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</si>
  <si>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</si>
  <si>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</si>
  <si>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</si>
  <si>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</si>
  <si>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</si>
  <si>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</si>
  <si>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</si>
  <si>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</si>
  <si>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</si>
  <si>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</si>
  <si>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</si>
  <si>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</si>
  <si>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</si>
  <si>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</si>
  <si>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</si>
  <si>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</si>
  <si>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</si>
  <si>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</si>
  <si>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</si>
  <si>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</si>
  <si>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</si>
  <si>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</si>
  <si>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</si>
  <si>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</si>
  <si>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</si>
  <si>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</si>
  <si>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</si>
  <si>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</si>
  <si>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</si>
  <si>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</si>
  <si>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</si>
  <si>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</si>
  <si>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</si>
  <si>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</si>
  <si>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</si>
  <si>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</si>
  <si>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</si>
  <si>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</si>
  <si>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</si>
  <si>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</si>
  <si>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</si>
  <si>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</si>
  <si>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</si>
  <si>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</si>
  <si>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</si>
  <si>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</si>
  <si>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</si>
  <si>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</si>
  <si>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</si>
  <si>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</si>
  <si>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</si>
  <si>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</si>
  <si>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</si>
  <si>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</si>
  <si>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</si>
  <si>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</si>
  <si>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</si>
  <si>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</si>
  <si>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</si>
  <si>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</si>
  <si>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</si>
  <si>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</si>
  <si>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</si>
  <si>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</si>
  <si>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</si>
  <si>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</si>
  <si>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</si>
  <si>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</si>
  <si>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</si>
  <si>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</si>
  <si>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</si>
  <si>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</si>
  <si>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</si>
  <si>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</si>
  <si>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</si>
  <si>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</si>
  <si>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</si>
  <si>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</si>
  <si>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</si>
  <si>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</si>
  <si>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</si>
  <si>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</si>
  <si>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</si>
  <si>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</si>
  <si>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</si>
  <si>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</si>
  <si>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</si>
  <si>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</si>
  <si>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</si>
  <si>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</si>
  <si>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</si>
  <si>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</si>
  <si>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</si>
  <si>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</si>
  <si>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</si>
  <si>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</si>
  <si>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</si>
  <si>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</si>
  <si>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</si>
  <si>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</si>
  <si>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</si>
  <si>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</si>
  <si>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</si>
  <si>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</si>
  <si>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</si>
  <si>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</si>
  <si>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</si>
  <si>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</si>
  <si>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</si>
  <si>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</si>
  <si>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</si>
  <si>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</si>
  <si>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</si>
  <si>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</si>
  <si>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</si>
  <si>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</si>
  <si>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</si>
  <si>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</si>
  <si>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</si>
  <si>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</si>
  <si>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</si>
  <si>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</si>
  <si>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</si>
  <si>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</si>
  <si>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</si>
  <si>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</si>
  <si>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</si>
  <si>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</si>
  <si>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</si>
  <si>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</si>
  <si>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</si>
  <si>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</si>
  <si>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</si>
  <si>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</si>
  <si>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</si>
  <si>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</si>
  <si>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</si>
  <si>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</si>
  <si>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</si>
  <si>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</si>
  <si>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</si>
  <si>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</si>
  <si>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</si>
  <si>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</si>
  <si>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</si>
  <si>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</si>
  <si>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</si>
  <si>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</si>
  <si>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</si>
  <si>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</si>
  <si>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</si>
  <si>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</si>
  <si>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</si>
  <si>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</si>
  <si>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</si>
  <si>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</si>
  <si>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</si>
  <si>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</si>
  <si>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</si>
  <si>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</si>
  <si>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</si>
  <si>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</si>
  <si>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</si>
  <si>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</si>
  <si>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</si>
  <si>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</si>
  <si>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</si>
  <si>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</si>
  <si>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</si>
  <si>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</si>
  <si>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</si>
  <si>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</si>
  <si>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</si>
  <si>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</si>
  <si>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</si>
  <si>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</si>
  <si>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</si>
  <si>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</si>
  <si>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</si>
  <si>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</si>
  <si>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</si>
  <si>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</si>
  <si>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</si>
  <si>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</si>
  <si>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</si>
  <si>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</si>
  <si>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</si>
  <si>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</si>
  <si>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</si>
  <si>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</si>
  <si>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</si>
  <si>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</si>
  <si>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</si>
  <si>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</si>
  <si>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</si>
  <si>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</si>
  <si>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</si>
  <si>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</si>
  <si>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</si>
  <si>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</si>
  <si>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</si>
  <si>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</si>
  <si>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</si>
  <si>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</si>
  <si>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</si>
  <si>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</si>
  <si>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</si>
  <si>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</si>
  <si>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</si>
  <si>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</si>
  <si>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</si>
  <si>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</si>
  <si>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</si>
  <si>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</si>
  <si>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</si>
  <si>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</si>
  <si>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</si>
  <si>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</si>
  <si>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</si>
  <si>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</si>
  <si>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</si>
  <si>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</si>
  <si>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</si>
  <si>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</si>
  <si>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</si>
  <si>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</si>
  <si>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</si>
  <si>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</si>
  <si>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</si>
  <si>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</si>
  <si>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</si>
  <si>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</si>
  <si>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</si>
  <si>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</si>
  <si>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</si>
  <si>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</si>
  <si>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</si>
  <si>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</si>
  <si>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</si>
  <si>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</si>
  <si>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</si>
  <si>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</si>
  <si>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</si>
  <si>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</si>
  <si>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</si>
  <si>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</si>
  <si>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</si>
  <si>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</si>
  <si>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</si>
  <si>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</si>
  <si>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</si>
  <si>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</si>
  <si>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</si>
  <si>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</si>
  <si>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</si>
  <si>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</si>
  <si>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</si>
  <si>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</si>
  <si>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</si>
  <si>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</si>
  <si>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</si>
  <si>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</si>
  <si>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</si>
  <si>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</si>
  <si>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</si>
  <si>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</si>
  <si>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</si>
  <si>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</si>
  <si>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</si>
  <si>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</si>
  <si>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</si>
  <si>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</si>
  <si>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</si>
  <si>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</si>
  <si>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</si>
  <si>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</si>
  <si>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</si>
  <si>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</si>
  <si>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</si>
  <si>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</si>
  <si>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</si>
  <si>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</si>
  <si>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</si>
  <si>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</si>
  <si>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</si>
  <si>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</si>
  <si>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</si>
  <si>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</si>
  <si>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</si>
  <si>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</si>
  <si>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</si>
  <si>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</si>
  <si>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</si>
  <si>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</si>
  <si>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</si>
  <si>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</si>
  <si>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</si>
  <si>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</si>
  <si>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</si>
  <si>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</si>
  <si>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</si>
  <si>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</si>
  <si>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</si>
  <si>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</si>
  <si>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</si>
  <si>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</si>
  <si>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</si>
  <si>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</si>
  <si>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</si>
  <si>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</si>
  <si>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</si>
  <si>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</si>
  <si>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</si>
  <si>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</si>
  <si>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</si>
  <si>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</si>
  <si>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</si>
  <si>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</si>
  <si>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</si>
  <si>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</si>
  <si>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</si>
  <si>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</si>
  <si>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</si>
  <si>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</si>
  <si>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</si>
  <si>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</si>
  <si>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</si>
  <si>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</si>
  <si>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</si>
  <si>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</si>
  <si>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</si>
  <si>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</si>
  <si>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</si>
  <si>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</si>
  <si>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</si>
  <si>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</si>
  <si>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</si>
  <si>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</si>
  <si>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</si>
  <si>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</si>
  <si>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</si>
  <si>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</si>
  <si>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</si>
  <si>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</si>
  <si>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</si>
  <si>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</si>
  <si>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</si>
  <si>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</si>
  <si>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</si>
  <si>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</si>
  <si>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</si>
  <si>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</si>
  <si>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</si>
  <si>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</si>
  <si>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</si>
  <si>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</si>
  <si>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</si>
  <si>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</si>
  <si>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</si>
  <si>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</si>
  <si>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</si>
  <si>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</si>
  <si>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</si>
  <si>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</si>
  <si>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</si>
  <si>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</si>
  <si>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</si>
  <si>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</si>
  <si>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</si>
  <si>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</si>
  <si>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</si>
  <si>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</si>
  <si>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</si>
  <si>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</si>
  <si>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</si>
  <si>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</si>
  <si>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</si>
  <si>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</si>
  <si>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</si>
  <si>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</si>
  <si>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</si>
  <si>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</si>
  <si>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</si>
  <si>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</si>
  <si>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</si>
  <si>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</si>
  <si>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</si>
  <si>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</si>
  <si>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</si>
  <si>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</si>
  <si>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</si>
  <si>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</si>
  <si>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</si>
  <si>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</si>
  <si>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</si>
  <si>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</si>
  <si>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</si>
  <si>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</si>
  <si>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</si>
  <si>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</si>
  <si>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</si>
  <si>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</si>
  <si>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</si>
  <si>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</si>
  <si>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</si>
  <si>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</si>
  <si>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</si>
  <si>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</si>
  <si>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</si>
  <si>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</si>
  <si>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</si>
  <si>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</si>
  <si>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</si>
  <si>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</si>
  <si>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</si>
  <si>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</si>
  <si>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</si>
  <si>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</si>
  <si>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</si>
  <si>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</si>
  <si>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</si>
  <si>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</si>
  <si>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</si>
  <si>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</si>
  <si>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</si>
  <si>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</si>
  <si>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</si>
  <si>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</si>
  <si>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</si>
  <si>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</si>
  <si>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</si>
  <si>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</si>
  <si>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</si>
  <si>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</si>
  <si>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</si>
  <si>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</si>
  <si>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</si>
  <si>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</si>
  <si>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</si>
  <si>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</si>
  <si>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</si>
  <si>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</si>
  <si>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</si>
  <si>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</si>
  <si>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</si>
  <si>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</si>
  <si>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</si>
  <si>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</si>
  <si>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</si>
  <si>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</si>
  <si>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</si>
  <si>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</si>
  <si>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</si>
  <si>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</si>
  <si>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</si>
  <si>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</si>
  <si>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</si>
  <si>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</si>
  <si>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</si>
  <si>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</si>
  <si>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</si>
  <si>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</si>
  <si>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</si>
  <si>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</si>
  <si>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</si>
  <si>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</si>
  <si>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</si>
  <si>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</si>
  <si>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</si>
  <si>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</si>
  <si>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</si>
  <si>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</si>
  <si>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</si>
  <si>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</si>
  <si>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</si>
  <si>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</si>
  <si>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</si>
  <si>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</si>
  <si>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</si>
  <si>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</si>
  <si>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</si>
  <si>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</si>
  <si>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</si>
  <si>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</si>
  <si>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</si>
  <si>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</si>
  <si>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</si>
  <si>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</si>
  <si>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</si>
  <si>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</si>
  <si>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</si>
  <si>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</si>
  <si>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</si>
  <si>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</si>
  <si>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</si>
  <si>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</si>
  <si>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</si>
  <si>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</si>
  <si>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</si>
  <si>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</si>
  <si>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</si>
  <si>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</si>
  <si>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</si>
  <si>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</si>
  <si>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</si>
  <si>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</si>
  <si>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</si>
  <si>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</si>
  <si>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</si>
  <si>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</si>
  <si>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</si>
  <si>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</si>
  <si>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</si>
  <si>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</si>
  <si>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</si>
  <si>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</si>
  <si>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</si>
  <si>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</si>
  <si>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</si>
  <si>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</si>
  <si>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</si>
  <si>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</si>
  <si>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</si>
  <si>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</si>
  <si>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</si>
  <si>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</si>
  <si>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</si>
  <si>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</si>
  <si>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</si>
  <si>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</si>
  <si>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</si>
  <si>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</si>
  <si>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</si>
  <si>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</si>
  <si>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</si>
  <si>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</si>
  <si>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</si>
  <si>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</si>
  <si>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</si>
  <si>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</si>
  <si>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</si>
  <si>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</si>
  <si>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</si>
  <si>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</si>
  <si>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</si>
  <si>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</si>
  <si>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</si>
  <si>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</si>
  <si>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</si>
  <si>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</si>
  <si>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</si>
  <si>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</si>
  <si>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</si>
  <si>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</si>
  <si>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</si>
  <si>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</si>
  <si>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</si>
  <si>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</si>
  <si>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</si>
  <si>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</si>
  <si>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</si>
  <si>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</si>
  <si>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</si>
  <si>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</si>
  <si>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</si>
  <si>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</si>
  <si>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</si>
  <si>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</si>
  <si>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</si>
  <si>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</si>
  <si>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</si>
  <si>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</si>
  <si>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</si>
  <si>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</si>
  <si>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</si>
  <si>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</si>
  <si>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</si>
  <si>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</si>
  <si>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</si>
  <si>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</si>
  <si>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</si>
  <si>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</si>
  <si>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</si>
  <si>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</si>
  <si>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</si>
  <si>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</si>
  <si>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</si>
  <si>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</si>
  <si>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</si>
  <si>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</si>
  <si>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</si>
  <si>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</si>
  <si>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</si>
  <si>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</si>
  <si>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</si>
  <si>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</si>
  <si>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</si>
  <si>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</si>
  <si>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</si>
  <si>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</si>
  <si>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</si>
  <si>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</si>
  <si>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</si>
  <si>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</si>
  <si>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</si>
  <si>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</si>
  <si>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</si>
  <si>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</si>
  <si>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</si>
  <si>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</si>
  <si>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</si>
  <si>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</si>
  <si>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</si>
  <si>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</si>
  <si>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</si>
  <si>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</si>
  <si>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</si>
  <si>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</si>
  <si>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</si>
  <si>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</si>
  <si>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</si>
  <si>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</si>
  <si>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</si>
  <si>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</si>
  <si>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</si>
  <si>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</si>
  <si>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</si>
  <si>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</si>
  <si>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</si>
  <si>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</si>
  <si>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</si>
  <si>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</si>
  <si>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</si>
  <si>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</si>
  <si>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</si>
  <si>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</si>
  <si>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</si>
  <si>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</si>
  <si>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</si>
  <si>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</si>
  <si>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</si>
  <si>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</si>
  <si>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</si>
  <si>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</si>
  <si>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</si>
  <si>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</si>
  <si>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</si>
  <si>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</si>
  <si>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</si>
  <si>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</si>
  <si>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</si>
  <si>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</si>
  <si>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</si>
  <si>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</si>
  <si>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</si>
  <si>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</si>
  <si>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</si>
  <si>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</si>
  <si>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</si>
  <si>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</si>
  <si>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</si>
  <si>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</si>
  <si>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</si>
  <si>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</si>
  <si>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</si>
  <si>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</si>
  <si>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</si>
  <si>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</si>
  <si>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</si>
  <si>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</si>
  <si>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</si>
  <si>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</si>
  <si>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</si>
  <si>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</si>
  <si>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</si>
  <si>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</si>
  <si>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</si>
  <si>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</si>
  <si>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</si>
  <si>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</si>
  <si>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</si>
  <si>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</si>
  <si>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</si>
  <si>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</si>
  <si>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</si>
  <si>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</si>
  <si>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</si>
  <si>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</si>
  <si>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</si>
  <si>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</si>
  <si>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</si>
  <si>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</si>
  <si>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</si>
  <si>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</si>
  <si>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</si>
  <si>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</si>
  <si>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</si>
  <si>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</si>
  <si>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</si>
  <si>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</si>
  <si>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</si>
  <si>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</si>
  <si>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</si>
  <si>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</si>
  <si>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</si>
  <si>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</si>
  <si>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</si>
  <si>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</si>
  <si>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</si>
  <si>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</si>
  <si>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</si>
  <si>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</si>
  <si>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</si>
  <si>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</si>
  <si>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</si>
  <si>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</si>
  <si>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</si>
  <si>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</si>
  <si>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</si>
  <si>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</si>
  <si>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</si>
  <si>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</si>
  <si>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</si>
  <si>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</si>
  <si>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</si>
  <si>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</si>
  <si>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</si>
  <si>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</si>
  <si>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</si>
  <si>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</si>
  <si>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</si>
  <si>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</si>
  <si>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</si>
  <si>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</si>
  <si>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</si>
  <si>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</si>
  <si>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</si>
  <si>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</si>
  <si>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</si>
  <si>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</si>
  <si>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</si>
  <si>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</si>
  <si>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</si>
  <si>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</si>
  <si>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</si>
  <si>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</si>
  <si>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</si>
  <si>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</si>
  <si>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</si>
  <si>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</si>
  <si>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</si>
  <si>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</si>
  <si>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</si>
  <si>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</si>
  <si>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</si>
  <si>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</si>
  <si>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</si>
  <si>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</si>
  <si>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</si>
  <si>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</si>
  <si>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</si>
  <si>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</si>
  <si>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</si>
  <si>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</si>
  <si>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</si>
  <si>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</si>
  <si>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</si>
  <si>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</si>
  <si>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</si>
  <si>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</si>
  <si>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</si>
  <si>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</si>
  <si>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</si>
  <si>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</si>
  <si>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</si>
  <si>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</si>
  <si>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</si>
  <si>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</si>
  <si>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</si>
  <si>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</si>
  <si>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</si>
  <si>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</si>
  <si>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</si>
  <si>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</si>
  <si>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</si>
  <si>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</si>
  <si>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</si>
  <si>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</si>
  <si>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</si>
  <si>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</si>
  <si>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</si>
  <si>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</si>
  <si>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</si>
  <si>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</si>
  <si>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</si>
  <si>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</si>
  <si>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</si>
  <si>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</si>
  <si>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</si>
  <si>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</si>
  <si>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</si>
  <si>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</si>
  <si>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</si>
  <si>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</si>
  <si>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</si>
  <si>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</si>
  <si>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</si>
  <si>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</si>
  <si>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</si>
  <si>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</si>
  <si>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</si>
  <si>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</si>
  <si>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</si>
  <si>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</si>
  <si>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</si>
  <si>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</si>
  <si>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</si>
  <si>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</si>
  <si>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</si>
  <si>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</si>
  <si>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</si>
  <si>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</si>
  <si>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</si>
  <si>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</si>
  <si>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</si>
  <si>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</si>
  <si>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</si>
  <si>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</si>
  <si>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</si>
  <si>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</si>
  <si>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</si>
  <si>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</si>
  <si>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</si>
  <si>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</si>
  <si>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</si>
  <si>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</si>
  <si>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</si>
  <si>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</si>
  <si>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</si>
  <si>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</si>
  <si>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</si>
  <si>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</si>
  <si>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</si>
  <si>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</si>
  <si>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</si>
  <si>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</si>
  <si>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</si>
  <si>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</si>
  <si>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</si>
  <si>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</si>
  <si>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</si>
  <si>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</si>
  <si>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</si>
  <si>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</si>
  <si>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</si>
  <si>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</si>
  <si>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</si>
  <si>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</si>
  <si>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</si>
  <si>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</si>
  <si>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</si>
  <si>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</si>
  <si>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</si>
  <si>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</si>
  <si>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</si>
  <si>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</si>
  <si>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</si>
  <si>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</si>
  <si>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</si>
  <si>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</si>
  <si>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</si>
  <si>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</si>
  <si>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</si>
  <si>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</si>
  <si>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</si>
  <si>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</si>
  <si>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</si>
  <si>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</si>
  <si>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</si>
  <si>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</si>
  <si>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</si>
  <si>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</si>
  <si>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</si>
  <si>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</si>
  <si>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</si>
  <si>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</si>
  <si>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</si>
  <si>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</si>
  <si>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</si>
  <si>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</si>
  <si>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</si>
  <si>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</si>
  <si>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</si>
  <si>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</si>
  <si>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</si>
  <si>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</si>
  <si>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</si>
  <si>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</si>
  <si>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</si>
  <si>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</si>
  <si>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</si>
  <si>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</si>
  <si>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</si>
  <si>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</si>
  <si>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</si>
  <si>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</si>
  <si>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</si>
  <si>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</si>
  <si>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</si>
  <si>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</si>
  <si>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</si>
  <si>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</si>
  <si>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</si>
  <si>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</si>
  <si>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</si>
  <si>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</si>
  <si>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</si>
  <si>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</si>
  <si>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</si>
  <si>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</si>
  <si>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</si>
  <si>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</si>
  <si>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</si>
  <si>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</si>
  <si>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</si>
  <si>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</si>
  <si>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</si>
  <si>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</si>
  <si>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</si>
  <si>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</si>
  <si>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</si>
  <si>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</si>
  <si>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</si>
  <si>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</si>
  <si>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</si>
  <si>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</si>
  <si>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</si>
  <si>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</si>
  <si>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</si>
  <si>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</si>
  <si>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</si>
  <si>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</si>
  <si>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</si>
  <si>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</si>
  <si>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</si>
  <si>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</si>
  <si>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</si>
  <si>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</si>
  <si>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</si>
  <si>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</si>
  <si>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</si>
  <si>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</si>
  <si>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</si>
  <si>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</si>
  <si>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</si>
  <si>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</si>
  <si>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</si>
  <si>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</si>
  <si>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</si>
  <si>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</si>
  <si>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</si>
  <si>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</si>
  <si>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</si>
  <si>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</si>
  <si>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</si>
  <si>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</si>
  <si>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</si>
  <si>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</si>
  <si>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</si>
  <si>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</si>
  <si>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</si>
  <si>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</si>
  <si>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</si>
  <si>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</si>
  <si>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</si>
  <si>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</si>
  <si>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</si>
  <si>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</si>
  <si>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</si>
  <si>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</si>
  <si>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</si>
  <si>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</si>
  <si>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</si>
  <si>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</si>
  <si>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</si>
  <si>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</si>
  <si>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</si>
  <si>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</si>
  <si>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</si>
  <si>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</si>
  <si>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</si>
  <si>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</si>
  <si>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</si>
  <si>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</si>
  <si>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</si>
  <si>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</si>
  <si>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</si>
  <si>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</si>
  <si>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</si>
  <si>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</si>
  <si>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</si>
  <si>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</si>
  <si>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</si>
  <si>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</si>
  <si>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</si>
  <si>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</si>
  <si>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</si>
  <si>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</si>
  <si>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</si>
  <si>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</si>
  <si>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</si>
  <si>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</si>
  <si>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</si>
  <si>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</si>
  <si>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</si>
  <si>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</si>
  <si>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</si>
  <si>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</si>
  <si>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</si>
  <si>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</si>
  <si>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</si>
  <si>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</si>
  <si>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</si>
  <si>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</si>
  <si>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</si>
  <si>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</si>
  <si>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</si>
  <si>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</si>
  <si>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</si>
  <si>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</si>
  <si>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</si>
  <si>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</si>
  <si>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</si>
  <si>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</si>
  <si>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</si>
  <si>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</si>
  <si>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</si>
  <si>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</si>
  <si>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</si>
  <si>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</si>
  <si>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</si>
  <si>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</si>
  <si>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</si>
  <si>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</si>
  <si>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</si>
  <si>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</si>
  <si>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</si>
  <si>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</si>
  <si>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</si>
  <si>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</si>
  <si>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</si>
  <si>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</si>
  <si>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</si>
  <si>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</si>
  <si>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</si>
  <si>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</si>
  <si>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</si>
  <si>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</si>
  <si>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</si>
  <si>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</si>
  <si>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</si>
  <si>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</si>
  <si>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</si>
  <si>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</si>
  <si>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</si>
  <si>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</si>
  <si>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</si>
  <si>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</si>
  <si>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</si>
  <si>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</si>
  <si>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</si>
  <si>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</si>
  <si>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</si>
  <si>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</si>
  <si>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</si>
  <si>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</si>
  <si>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</si>
  <si>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</si>
  <si>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</si>
  <si>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</si>
  <si>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</si>
  <si>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</si>
  <si>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</si>
  <si>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</si>
  <si>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</si>
  <si>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</si>
  <si>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</si>
  <si>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</si>
  <si>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</si>
  <si>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</si>
  <si>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</si>
  <si>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</si>
  <si>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</si>
  <si>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</si>
  <si>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</si>
  <si>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</si>
  <si>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</si>
  <si>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</si>
  <si>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</si>
  <si>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</si>
  <si>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</si>
  <si>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</si>
  <si>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</si>
  <si>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</si>
  <si>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</si>
  <si>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</si>
  <si>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</si>
  <si>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</si>
  <si>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</si>
  <si>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</si>
  <si>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</si>
  <si>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</si>
  <si>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</si>
  <si>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</si>
  <si>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</si>
  <si>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</si>
  <si>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</si>
  <si>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</si>
  <si>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</si>
  <si>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</si>
  <si>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</si>
  <si>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</si>
  <si>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</si>
  <si>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</si>
  <si>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</si>
  <si>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</si>
  <si>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</si>
  <si>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</si>
  <si>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</si>
  <si>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</si>
  <si>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</si>
  <si>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</si>
  <si>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</si>
  <si>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</si>
  <si>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</si>
  <si>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</si>
  <si>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</si>
  <si>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</si>
  <si>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</si>
  <si>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</si>
  <si>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</si>
  <si>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</si>
  <si>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</si>
  <si>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</si>
  <si>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</si>
  <si>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</si>
  <si>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</si>
  <si>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</si>
  <si>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</si>
  <si>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</si>
  <si>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</si>
  <si>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</si>
  <si>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</si>
  <si>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</si>
  <si>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</si>
  <si>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</si>
  <si>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</si>
  <si>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</si>
  <si>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</si>
  <si>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</si>
  <si>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</si>
  <si>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</si>
  <si>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</si>
  <si>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</si>
  <si>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</si>
  <si>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</si>
  <si>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</si>
  <si>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</si>
  <si>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</si>
  <si>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</si>
  <si>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</si>
  <si>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</si>
  <si>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</si>
  <si>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</si>
  <si>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</si>
  <si>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</si>
  <si>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</si>
  <si>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</si>
  <si>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</si>
  <si>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</si>
  <si>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</si>
  <si>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</si>
  <si>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</si>
  <si>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</si>
  <si>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</si>
  <si>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</si>
  <si>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</si>
  <si>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</si>
  <si>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</si>
  <si>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</si>
  <si>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</si>
  <si>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</si>
  <si>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</si>
  <si>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</si>
  <si>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</si>
  <si>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</si>
  <si>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</si>
  <si>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</si>
  <si>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</si>
  <si>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</si>
  <si>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</si>
  <si>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</si>
  <si>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</si>
  <si>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</si>
  <si>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</si>
  <si>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</si>
  <si>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</si>
  <si>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</si>
  <si>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</si>
  <si>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</si>
  <si>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</si>
  <si>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</si>
  <si>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</si>
  <si>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</si>
  <si>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</si>
  <si>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</si>
  <si>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</si>
  <si>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</si>
  <si>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</si>
  <si>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</si>
  <si>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</si>
  <si>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</si>
  <si>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</si>
  <si>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</si>
  <si>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</si>
  <si>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</si>
  <si>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</si>
  <si>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</si>
  <si>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</si>
  <si>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</si>
  <si>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</si>
  <si>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</si>
  <si>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</si>
  <si>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</si>
  <si>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</si>
  <si>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</si>
  <si>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</si>
  <si>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</si>
  <si>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</si>
  <si>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</si>
  <si>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</si>
  <si>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</si>
  <si>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</si>
  <si>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</si>
  <si>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</si>
  <si>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</si>
  <si>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</si>
  <si>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</si>
  <si>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</si>
  <si>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</si>
  <si>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</si>
  <si>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</si>
  <si>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</si>
  <si>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</si>
  <si>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</si>
  <si>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</si>
  <si>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</si>
  <si>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</si>
  <si>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</si>
  <si>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</si>
  <si>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</si>
  <si>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</si>
  <si>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</si>
  <si>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</si>
  <si>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</si>
  <si>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</si>
  <si>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</si>
  <si>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</si>
  <si>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</si>
  <si>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</si>
  <si>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</si>
  <si>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</si>
  <si>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</si>
  <si>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</si>
  <si>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</si>
  <si>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</si>
  <si>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</si>
  <si>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</si>
  <si>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</si>
  <si>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</si>
  <si>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</si>
  <si>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</si>
  <si>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</si>
  <si>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</si>
  <si>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</si>
  <si>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</si>
  <si>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</si>
  <si>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</si>
  <si>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</si>
  <si>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</si>
  <si>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</si>
  <si>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</si>
  <si>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</si>
  <si>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</si>
  <si>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</si>
  <si>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</si>
  <si>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</si>
  <si>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</si>
  <si>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</si>
  <si>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</si>
  <si>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</si>
  <si>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</si>
  <si>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</si>
  <si>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</si>
  <si>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</si>
  <si>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</si>
  <si>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</si>
  <si>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</si>
  <si>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</si>
  <si>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</si>
  <si>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</si>
  <si>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</si>
  <si>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</si>
  <si>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</si>
  <si>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</si>
  <si>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</si>
  <si>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</si>
  <si>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</si>
  <si>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</si>
  <si>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</si>
  <si>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</si>
  <si>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</si>
  <si>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</si>
  <si>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</si>
  <si>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</si>
  <si>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</si>
  <si>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</si>
  <si>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</si>
  <si>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</si>
  <si>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</si>
  <si>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</si>
  <si>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</si>
  <si>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</si>
  <si>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</si>
  <si>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</si>
  <si>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</si>
  <si>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</si>
  <si>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</si>
  <si>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</si>
  <si>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</si>
  <si>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</si>
  <si>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</si>
  <si>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</si>
  <si>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</si>
  <si>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</si>
  <si>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</si>
  <si>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</si>
  <si>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</si>
  <si>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</si>
  <si>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</si>
  <si>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</si>
  <si>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</si>
  <si>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</si>
  <si>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</si>
  <si>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</si>
  <si>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</si>
  <si>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</si>
  <si>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</si>
  <si>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</si>
  <si>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</si>
  <si>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</si>
  <si>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</si>
  <si>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</si>
  <si>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</si>
  <si>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</si>
  <si>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</si>
  <si>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</si>
  <si>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</si>
  <si>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</si>
  <si>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</si>
  <si>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</si>
  <si>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</si>
  <si>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</si>
  <si>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</si>
  <si>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</si>
  <si>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</si>
  <si>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</si>
  <si>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</si>
  <si>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</si>
  <si>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</si>
  <si>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</si>
  <si>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</si>
  <si>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</si>
  <si>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</si>
  <si>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</si>
  <si>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</si>
  <si>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</si>
  <si>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</si>
  <si>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</si>
  <si>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</si>
  <si>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</si>
  <si>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</si>
  <si>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</si>
  <si>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</si>
  <si>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</si>
  <si>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</si>
  <si>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</si>
  <si>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</si>
  <si>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</si>
  <si>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</si>
  <si>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</si>
  <si>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</si>
  <si>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</si>
  <si>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</si>
  <si>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</si>
  <si>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</si>
  <si>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</si>
  <si>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</si>
  <si>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</si>
  <si>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</si>
  <si>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</si>
  <si>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</si>
  <si>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</si>
  <si>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</si>
  <si>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</si>
  <si>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</si>
  <si>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</si>
  <si>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</si>
  <si>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</si>
  <si>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</si>
  <si>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</si>
  <si>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</si>
  <si>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</si>
  <si>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</si>
  <si>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</si>
  <si>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</si>
  <si>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</si>
  <si>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</si>
  <si>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</si>
  <si>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</si>
  <si>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</si>
  <si>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</si>
  <si>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</si>
  <si>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</si>
  <si>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</si>
  <si>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</si>
  <si>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</si>
  <si>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</si>
  <si>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</si>
  <si>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</si>
  <si>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</si>
  <si>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</si>
  <si>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</si>
  <si>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</si>
  <si>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</si>
  <si>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</si>
  <si>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</si>
  <si>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</si>
  <si>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</si>
  <si>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</si>
  <si>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</si>
  <si>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</si>
  <si>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</si>
  <si>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</si>
  <si>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</si>
  <si>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</si>
  <si>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</si>
  <si>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</si>
  <si>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</si>
  <si>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</si>
  <si>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</si>
  <si>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</si>
  <si>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</si>
  <si>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</si>
  <si>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</si>
  <si>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</si>
  <si>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</si>
  <si>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</si>
  <si>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</si>
  <si>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</si>
  <si>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</si>
  <si>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</si>
  <si>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</si>
  <si>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</si>
  <si>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</si>
  <si>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</si>
  <si>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</si>
  <si>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</si>
  <si>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</si>
  <si>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</si>
  <si>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</si>
  <si>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</si>
  <si>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</si>
  <si>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</si>
  <si>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</si>
  <si>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</si>
  <si>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</si>
  <si>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</si>
  <si>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</si>
  <si>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</si>
  <si>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</si>
  <si>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</si>
  <si>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</si>
  <si>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</si>
  <si>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</si>
  <si>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</si>
  <si>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</si>
  <si>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</si>
  <si>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</si>
  <si>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</si>
  <si>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</si>
  <si>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</si>
  <si>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</si>
  <si>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</si>
  <si>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</si>
  <si>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</si>
  <si>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</si>
  <si>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</si>
  <si>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</si>
  <si>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</si>
  <si>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</si>
  <si>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</si>
  <si>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</si>
  <si>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</si>
  <si>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</si>
  <si>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</si>
  <si>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</si>
  <si>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</si>
  <si>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</si>
  <si>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</si>
  <si>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</si>
  <si>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</si>
  <si>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</si>
  <si>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</si>
  <si>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</si>
  <si>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</si>
  <si>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</si>
  <si>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</si>
  <si>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</si>
  <si>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</si>
  <si>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</si>
  <si>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</si>
  <si>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</si>
  <si>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</si>
  <si>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</si>
  <si>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</si>
  <si>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</si>
  <si>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</si>
  <si>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</si>
  <si>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</si>
  <si>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</si>
  <si>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</si>
  <si>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</si>
  <si>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</si>
  <si>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</si>
  <si>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</si>
  <si>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</si>
  <si>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</si>
  <si>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</si>
  <si>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</si>
  <si>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</si>
  <si>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</si>
  <si>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</si>
  <si>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</si>
  <si>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</si>
  <si>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</si>
  <si>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</si>
  <si>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</si>
  <si>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</si>
  <si>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</si>
  <si>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</si>
  <si>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</si>
  <si>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</si>
  <si>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</si>
  <si>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</si>
  <si>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</si>
  <si>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</si>
  <si>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</si>
  <si>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</si>
  <si>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</si>
  <si>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</si>
  <si>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</si>
  <si>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</si>
  <si>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</si>
  <si>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</si>
  <si>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</si>
  <si>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</si>
  <si>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</si>
  <si>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</si>
  <si>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</si>
  <si>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</si>
  <si>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</si>
  <si>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</si>
  <si>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</si>
  <si>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</si>
  <si>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</si>
  <si>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</si>
  <si>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</si>
  <si>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</si>
  <si>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</si>
  <si>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</si>
  <si>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</si>
  <si>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</si>
  <si>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</si>
  <si>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</si>
  <si>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</si>
  <si>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</si>
  <si>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</si>
  <si>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</si>
  <si>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</si>
  <si>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</si>
  <si>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</si>
  <si>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</si>
  <si>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</si>
  <si>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</si>
  <si>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</si>
  <si>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</si>
  <si>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</si>
  <si>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</si>
  <si>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</si>
  <si>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</si>
  <si>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</si>
  <si>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</si>
  <si>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</si>
  <si>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</si>
  <si>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</si>
  <si>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</si>
  <si>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</si>
  <si>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</si>
  <si>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</si>
  <si>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</si>
  <si>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</si>
  <si>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</si>
  <si>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</si>
  <si>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</si>
  <si>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</si>
  <si>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</si>
  <si>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</si>
  <si>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</si>
  <si>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</si>
  <si>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</si>
  <si>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</si>
  <si>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</si>
  <si>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</si>
  <si>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</si>
  <si>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</si>
  <si>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</si>
  <si>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</si>
  <si>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</si>
  <si>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</si>
  <si>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</si>
  <si>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</si>
  <si>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</si>
  <si>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</si>
  <si>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</si>
  <si>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</si>
  <si>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</si>
  <si>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</si>
  <si>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</si>
  <si>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</si>
  <si>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</si>
  <si>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</si>
  <si>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</si>
  <si>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</si>
  <si>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</si>
  <si>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</si>
  <si>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</si>
  <si>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</si>
  <si>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</si>
  <si>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</si>
  <si>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</si>
  <si>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</si>
  <si>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</si>
  <si>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</si>
  <si>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</si>
  <si>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</si>
  <si>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</si>
  <si>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</si>
  <si>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</si>
  <si>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</si>
  <si>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</si>
  <si>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</si>
  <si>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</si>
  <si>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</si>
  <si>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</si>
  <si>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</si>
  <si>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</si>
  <si>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</si>
  <si>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</si>
  <si>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</si>
  <si>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</si>
  <si>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</si>
  <si>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</si>
  <si>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</si>
  <si>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</si>
  <si>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</si>
  <si>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</si>
  <si>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</si>
  <si>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</si>
  <si>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</si>
  <si>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</si>
  <si>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</si>
  <si>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</si>
  <si>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</si>
  <si>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</si>
  <si>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</si>
  <si>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</si>
  <si>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</si>
  <si>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</si>
  <si>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</si>
  <si>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</si>
  <si>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</si>
  <si>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</si>
  <si>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</si>
  <si>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</si>
  <si>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</si>
  <si>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</si>
  <si>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</si>
  <si>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</si>
  <si>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</si>
  <si>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</si>
  <si>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</si>
  <si>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</si>
  <si>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</si>
  <si>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</si>
  <si>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</si>
  <si>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</si>
  <si>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</si>
  <si>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</si>
  <si>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</si>
  <si>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</si>
  <si>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</si>
  <si>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</si>
  <si>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</si>
  <si>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</si>
  <si>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</si>
  <si>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</si>
  <si>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</si>
  <si>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</si>
  <si>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</si>
  <si>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</si>
  <si>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</si>
  <si>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</si>
  <si>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</si>
  <si>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</si>
  <si>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</si>
  <si>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</si>
  <si>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</si>
  <si>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</si>
  <si>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</si>
  <si>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</si>
  <si>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</si>
  <si>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</si>
  <si>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</si>
  <si>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</si>
  <si>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</si>
  <si>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</si>
  <si>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</si>
  <si>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</si>
  <si>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</si>
  <si>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</si>
  <si>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</si>
  <si>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</si>
  <si>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</si>
  <si>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</si>
  <si>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</si>
  <si>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</si>
  <si>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</si>
  <si>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</si>
  <si>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</si>
  <si>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</si>
  <si>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</si>
  <si>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</si>
  <si>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</si>
  <si>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</si>
  <si>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</si>
  <si>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</si>
  <si>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</si>
  <si>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</si>
  <si>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</si>
  <si>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</si>
  <si>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</si>
  <si>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</si>
  <si>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</si>
  <si>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</si>
  <si>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</si>
  <si>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</si>
  <si>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</si>
  <si>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</si>
  <si>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</si>
  <si>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</si>
  <si>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</si>
  <si>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</si>
  <si>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</si>
  <si>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</si>
  <si>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</si>
  <si>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</si>
  <si>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</si>
  <si>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</si>
  <si>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</si>
  <si>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</si>
  <si>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</si>
  <si>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</si>
  <si>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</si>
  <si>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</si>
  <si>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</si>
  <si>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</si>
  <si>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</si>
  <si>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</si>
  <si>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</si>
  <si>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</si>
  <si>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</si>
  <si>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</si>
  <si>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</si>
  <si>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</si>
  <si>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</si>
  <si>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</si>
  <si>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</si>
  <si>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</si>
  <si>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</si>
  <si>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</si>
  <si>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</si>
  <si>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</si>
  <si>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</si>
  <si>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</si>
  <si>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</si>
  <si>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</si>
  <si>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</si>
  <si>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</si>
  <si>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</si>
  <si>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</si>
  <si>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</si>
  <si>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</si>
  <si>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</si>
  <si>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</si>
  <si>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</si>
  <si>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</si>
  <si>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</si>
  <si>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</si>
  <si>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</si>
  <si>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</si>
  <si>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</si>
  <si>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</si>
  <si>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</si>
  <si>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</si>
  <si>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</si>
  <si>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</si>
  <si>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</si>
  <si>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</si>
  <si>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</si>
  <si>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</si>
  <si>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</si>
  <si>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</si>
  <si>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</si>
  <si>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</si>
  <si>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</si>
  <si>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</si>
  <si>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</si>
  <si>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</si>
  <si>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</si>
  <si>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</si>
  <si>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</si>
  <si>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</si>
  <si>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</si>
  <si>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</si>
  <si>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</si>
  <si>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</si>
  <si>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</si>
  <si>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</si>
  <si>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</si>
  <si>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</si>
  <si>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</si>
  <si>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</si>
  <si>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</si>
  <si>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</si>
  <si>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</si>
  <si>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</si>
  <si>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</si>
  <si>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</si>
  <si>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</si>
  <si>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</si>
  <si>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</si>
  <si>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</si>
  <si>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</si>
  <si>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</si>
  <si>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</si>
  <si>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</si>
  <si>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</si>
  <si>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</si>
  <si>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</si>
  <si>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</si>
  <si>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</si>
  <si>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</si>
  <si>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</si>
  <si>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</si>
  <si>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</si>
  <si>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</si>
  <si>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</si>
  <si>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</si>
  <si>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</si>
  <si>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</si>
  <si>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</si>
  <si>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</si>
  <si>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</si>
  <si>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</si>
  <si>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</si>
  <si>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</si>
  <si>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</si>
  <si>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</si>
  <si>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</si>
  <si>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</si>
  <si>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</si>
  <si>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</si>
  <si>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</si>
  <si>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</si>
  <si>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</si>
  <si>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</si>
  <si>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</si>
  <si>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</si>
  <si>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</si>
  <si>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</si>
  <si>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</si>
  <si>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</si>
  <si>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</si>
  <si>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</si>
  <si>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</si>
  <si>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</si>
  <si>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</si>
  <si>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</si>
  <si>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</si>
  <si>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</si>
  <si>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</si>
  <si>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</si>
  <si>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</si>
  <si>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</si>
  <si>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</si>
  <si>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</si>
  <si>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</si>
  <si>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</si>
  <si>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</si>
  <si>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</si>
  <si>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</si>
  <si>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</si>
  <si>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</si>
  <si>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</si>
  <si>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</si>
  <si>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</si>
  <si>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</si>
  <si>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</si>
  <si>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</si>
  <si>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</si>
  <si>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</si>
  <si>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</si>
  <si>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</si>
  <si>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</si>
  <si>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</si>
  <si>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</si>
  <si>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</si>
  <si>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</si>
  <si>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</si>
  <si>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</si>
  <si>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</si>
  <si>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</si>
  <si>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</si>
  <si>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</si>
  <si>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</si>
  <si>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</si>
  <si>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</si>
  <si>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</si>
  <si>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</si>
  <si>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</si>
  <si>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</si>
  <si>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</si>
  <si>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</si>
  <si>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</si>
  <si>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</si>
  <si>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</si>
  <si>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</si>
  <si>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</si>
  <si>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</si>
  <si>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</si>
  <si>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</si>
  <si>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</si>
  <si>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</si>
  <si>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</si>
  <si>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</si>
  <si>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</si>
  <si>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</si>
  <si>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</si>
  <si>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</si>
  <si>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</si>
  <si>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</si>
  <si>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</si>
  <si>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</si>
  <si>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</si>
  <si>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</si>
  <si>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</si>
  <si>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</si>
  <si>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</si>
  <si>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</si>
  <si>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</si>
  <si>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</si>
  <si>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</si>
  <si>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</si>
  <si>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</si>
  <si>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</si>
  <si>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</si>
  <si>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</si>
  <si>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</si>
  <si>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</si>
  <si>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</si>
  <si>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</si>
  <si>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</si>
  <si>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</si>
  <si>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</si>
  <si>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</si>
  <si>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</si>
  <si>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</si>
  <si>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</si>
  <si>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</si>
  <si>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</si>
  <si>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</si>
  <si>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</si>
  <si>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</si>
  <si>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</si>
  <si>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</si>
  <si>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</si>
  <si>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</si>
  <si>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</si>
  <si>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</si>
  <si>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</si>
  <si>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</si>
  <si>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</si>
  <si>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</si>
  <si>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</si>
  <si>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</si>
  <si>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</si>
  <si>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</si>
  <si>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</si>
  <si>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</si>
  <si>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</si>
  <si>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</si>
  <si>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</si>
  <si>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</si>
  <si>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</si>
  <si>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</si>
  <si>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</si>
  <si>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</si>
  <si>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</si>
  <si>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</si>
  <si>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</si>
  <si>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</si>
  <si>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</si>
  <si>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</si>
  <si>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</si>
  <si>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</si>
  <si>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</si>
  <si>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</si>
  <si>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</si>
  <si>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</si>
  <si>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</si>
  <si>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</si>
  <si>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</si>
  <si>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</si>
  <si>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</si>
  <si>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</si>
  <si>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</si>
  <si>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</si>
  <si>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</si>
  <si>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</si>
  <si>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</si>
  <si>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</si>
  <si>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</si>
  <si>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</si>
  <si>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</si>
  <si>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</si>
  <si>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</si>
  <si>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</si>
  <si>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</si>
  <si>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</si>
  <si>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</si>
  <si>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</si>
  <si>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</si>
  <si>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</si>
  <si>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</si>
  <si>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</si>
  <si>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</si>
  <si>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</si>
  <si>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</si>
  <si>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</si>
  <si>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</si>
  <si>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</si>
  <si>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</si>
  <si>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</si>
  <si>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</si>
  <si>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</si>
  <si>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</si>
  <si>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</si>
  <si>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</si>
  <si>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</si>
  <si>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</si>
  <si>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</si>
  <si>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</si>
  <si>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</si>
  <si>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</si>
  <si>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</si>
  <si>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</si>
  <si>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</si>
  <si>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</si>
  <si>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</si>
  <si>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</si>
  <si>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</si>
  <si>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</si>
  <si>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</si>
  <si>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</si>
  <si>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</si>
  <si>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</si>
  <si>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</si>
  <si>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</si>
  <si>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</si>
  <si>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</si>
  <si>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</si>
  <si>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</si>
  <si>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</si>
  <si>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</si>
  <si>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</si>
  <si>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</si>
  <si>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</si>
  <si>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</si>
  <si>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</si>
  <si>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</si>
  <si>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</si>
  <si>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</si>
  <si>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</si>
  <si>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</si>
  <si>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</si>
  <si>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</si>
  <si>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</si>
  <si>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</si>
  <si>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</si>
  <si>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</si>
  <si>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</si>
  <si>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</si>
  <si>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</si>
  <si>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</si>
  <si>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</si>
  <si>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</si>
  <si>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</si>
  <si>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</si>
  <si>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</si>
  <si>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</si>
  <si>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</si>
  <si>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</si>
  <si>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</si>
  <si>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</si>
  <si>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</si>
  <si>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</si>
  <si>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</si>
  <si>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</si>
  <si>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</si>
  <si>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</si>
  <si>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</si>
  <si>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</si>
  <si>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</si>
  <si>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</si>
  <si>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</si>
  <si>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</si>
  <si>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</si>
  <si>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</si>
  <si>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</si>
  <si>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</si>
  <si>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</si>
  <si>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</si>
  <si>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</si>
  <si>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</si>
  <si>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</si>
  <si>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</si>
  <si>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</si>
  <si>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</si>
  <si>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</si>
  <si>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</si>
  <si>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</si>
  <si>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</si>
  <si>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</si>
  <si>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</si>
  <si>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</si>
  <si>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</si>
  <si>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</si>
  <si>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</si>
  <si>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</si>
  <si>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</si>
  <si>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</si>
  <si>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</si>
  <si>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</si>
  <si>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</si>
  <si>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</si>
  <si>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</si>
  <si>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</si>
  <si>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</si>
  <si>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</si>
  <si>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</si>
  <si>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</si>
  <si>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</si>
  <si>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</si>
  <si>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</si>
  <si>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</si>
  <si>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</si>
  <si>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</si>
  <si>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</si>
  <si>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</si>
  <si>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</si>
  <si>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</si>
  <si>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</si>
  <si>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</si>
  <si>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</si>
  <si>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</si>
  <si>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</si>
  <si>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</si>
  <si>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</si>
  <si>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</si>
  <si>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</si>
  <si>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</si>
  <si>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</si>
  <si>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</si>
  <si>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</si>
  <si>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</si>
  <si>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</si>
  <si>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</si>
  <si>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</si>
  <si>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</si>
  <si>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</si>
  <si>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</si>
  <si>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</si>
  <si>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</si>
  <si>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</si>
  <si>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</si>
  <si>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</si>
  <si>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</si>
  <si>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</si>
  <si>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</si>
  <si>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</si>
  <si>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</si>
  <si>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</si>
  <si>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</si>
  <si>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</si>
  <si>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</si>
  <si>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</si>
  <si>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</si>
  <si>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</si>
  <si>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</si>
  <si>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</si>
  <si>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</si>
  <si>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</si>
  <si>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</si>
  <si>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</si>
  <si>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</si>
  <si>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</si>
  <si>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</si>
  <si>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</si>
  <si>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</si>
  <si>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</si>
  <si>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</si>
  <si>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</si>
  <si>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</si>
  <si>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</si>
  <si>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</si>
  <si>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</si>
  <si>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</si>
  <si>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</si>
  <si>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</si>
  <si>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</si>
  <si>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</si>
  <si>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</si>
  <si>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</si>
  <si>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</si>
  <si>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</si>
  <si>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</si>
  <si>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</si>
  <si>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</si>
  <si>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</si>
  <si>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</si>
  <si>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</si>
  <si>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</si>
  <si>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</si>
  <si>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</si>
  <si>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</si>
  <si>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</si>
  <si>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</si>
  <si>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</si>
  <si>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</si>
  <si>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</si>
  <si>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</si>
  <si>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</si>
  <si>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</si>
  <si>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</si>
  <si>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</si>
  <si>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</si>
  <si>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</si>
  <si>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</si>
  <si>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</si>
  <si>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</si>
  <si>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</si>
  <si>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</si>
  <si>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</si>
  <si>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</si>
  <si>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</si>
  <si>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</si>
  <si>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</si>
  <si>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</si>
  <si>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</si>
  <si>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</si>
  <si>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</si>
  <si>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</si>
  <si>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</si>
  <si>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</si>
  <si>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</si>
  <si>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</si>
  <si>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</si>
  <si>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</si>
  <si>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</si>
  <si>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</si>
  <si>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</si>
  <si>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</si>
  <si>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</si>
  <si>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</si>
  <si>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</si>
  <si>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</si>
  <si>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</si>
  <si>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</si>
  <si>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</si>
  <si>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</si>
  <si>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</si>
  <si>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</si>
  <si>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</si>
  <si>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</si>
  <si>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</si>
  <si>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</si>
  <si>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</si>
  <si>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</si>
  <si>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</si>
  <si>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</si>
  <si>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</si>
  <si>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</si>
  <si>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</si>
  <si>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</si>
  <si>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</si>
  <si>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</si>
  <si>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</si>
  <si>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</si>
  <si>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</si>
  <si>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</si>
  <si>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</si>
  <si>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</si>
  <si>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</si>
  <si>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</si>
  <si>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</si>
  <si>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</si>
  <si>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</si>
  <si>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</si>
  <si>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</si>
  <si>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</si>
  <si>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</si>
  <si>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</si>
  <si>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</si>
  <si>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</si>
  <si>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</si>
  <si>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</si>
  <si>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</si>
  <si>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</si>
  <si>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</si>
  <si>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</si>
  <si>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</si>
  <si>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</si>
  <si>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</si>
  <si>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</si>
  <si>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</si>
  <si>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</si>
  <si>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</si>
  <si>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</si>
  <si>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</si>
  <si>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</si>
  <si>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</si>
  <si>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</si>
  <si>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</si>
  <si>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</si>
  <si>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</si>
  <si>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</si>
  <si>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</si>
  <si>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</si>
  <si>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</si>
  <si>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</si>
  <si>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</si>
  <si>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</si>
  <si>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</si>
  <si>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</si>
  <si>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</si>
  <si>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</si>
  <si>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</si>
  <si>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</si>
  <si>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</si>
  <si>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</si>
  <si>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</si>
  <si>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</si>
  <si>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</si>
  <si>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</si>
  <si>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</si>
  <si>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</si>
  <si>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</si>
  <si>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</si>
  <si>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</si>
  <si>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</si>
  <si>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</si>
  <si>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</si>
  <si>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</si>
  <si>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</si>
  <si>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</si>
  <si>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</si>
  <si>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</si>
  <si>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</si>
  <si>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</si>
  <si>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</si>
  <si>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</si>
  <si>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</si>
  <si>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</si>
  <si>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</si>
  <si>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</si>
  <si>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</si>
  <si>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</si>
  <si>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</si>
  <si>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</si>
  <si>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</si>
  <si>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</si>
  <si>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</si>
  <si>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</si>
  <si>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</si>
  <si>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</si>
  <si>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</si>
  <si>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</si>
  <si>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</si>
  <si>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</si>
  <si>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</si>
  <si>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</si>
  <si>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</si>
  <si>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</si>
  <si>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</si>
  <si>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</si>
  <si>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</si>
  <si>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</si>
  <si>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</si>
  <si>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</si>
  <si>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</si>
  <si>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</si>
  <si>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</si>
  <si>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</si>
  <si>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</si>
  <si>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</si>
  <si>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</si>
  <si>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</si>
  <si>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</si>
  <si>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</si>
  <si>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</si>
  <si>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</si>
  <si>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</si>
  <si>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</si>
  <si>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</si>
  <si>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</si>
  <si>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</si>
  <si>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</si>
  <si>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</si>
  <si>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</si>
  <si>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</si>
  <si>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</si>
  <si>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</si>
  <si>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</si>
  <si>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</si>
  <si>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</si>
  <si>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</si>
  <si>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</si>
  <si>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</si>
  <si>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</si>
  <si>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</si>
  <si>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</si>
  <si>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</si>
  <si>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</si>
  <si>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</si>
  <si>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</si>
  <si>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</si>
  <si>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</si>
  <si>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</si>
  <si>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</si>
  <si>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</si>
  <si>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</si>
  <si>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</si>
  <si>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</si>
  <si>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</si>
  <si>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</si>
  <si>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</si>
  <si>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</si>
  <si>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</si>
  <si>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</si>
  <si>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</si>
  <si>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</si>
  <si>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</si>
  <si>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</si>
  <si>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</si>
  <si>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</si>
  <si>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</si>
  <si>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</si>
  <si>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</si>
  <si>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</si>
  <si>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</si>
  <si>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</si>
  <si>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</si>
  <si>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</si>
  <si>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</si>
  <si>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</si>
  <si>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</si>
  <si>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</si>
  <si>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</si>
  <si>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</si>
  <si>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</si>
  <si>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</si>
  <si>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</si>
  <si>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</si>
  <si>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</si>
  <si>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</si>
  <si>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</si>
  <si>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</si>
  <si>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</si>
  <si>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</si>
  <si>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</si>
  <si>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</si>
  <si>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</si>
  <si>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</si>
  <si>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</si>
  <si>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</si>
  <si>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</si>
  <si>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</si>
  <si>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</si>
  <si>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</si>
  <si>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</si>
  <si>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</si>
  <si>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</si>
  <si>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</si>
  <si>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</si>
  <si>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</si>
  <si>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</si>
  <si>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</si>
  <si>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</si>
  <si>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</si>
  <si>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</si>
  <si>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</si>
  <si>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</si>
  <si>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</si>
  <si>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</si>
  <si>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</si>
  <si>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</si>
  <si>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</si>
  <si>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</si>
  <si>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</si>
  <si>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</si>
  <si>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</si>
  <si>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</si>
  <si>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</si>
  <si>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</si>
  <si>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</si>
  <si>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</si>
  <si>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</si>
  <si>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</si>
  <si>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</si>
  <si>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</si>
  <si>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</si>
  <si>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</si>
  <si>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</si>
  <si>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</si>
  <si>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</si>
  <si>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</si>
  <si>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</si>
  <si>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</si>
  <si>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</si>
  <si>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</si>
  <si>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</si>
  <si>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</si>
  <si>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</si>
  <si>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</si>
  <si>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</si>
  <si>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</si>
  <si>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</si>
  <si>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</si>
  <si>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</si>
  <si>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</si>
  <si>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</si>
  <si>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</si>
  <si>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</si>
  <si>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</si>
  <si>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</si>
  <si>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</si>
  <si>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</si>
  <si>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</si>
  <si>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</si>
  <si>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</si>
  <si>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</si>
  <si>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</si>
  <si>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</si>
  <si>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</si>
  <si>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</si>
  <si>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</si>
  <si>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</si>
  <si>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</si>
  <si>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</si>
  <si>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</si>
  <si>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</si>
  <si>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</si>
  <si>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</si>
  <si>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</si>
  <si>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</si>
  <si>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</si>
  <si>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</si>
  <si>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</si>
  <si>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</si>
  <si>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</si>
  <si>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</si>
  <si>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</si>
  <si>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</si>
  <si>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</si>
  <si>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</si>
  <si>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</si>
  <si>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</si>
  <si>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</si>
  <si>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</si>
  <si>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</si>
  <si>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</si>
  <si>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</si>
  <si>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</si>
  <si>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</si>
  <si>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</si>
  <si>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</si>
  <si>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</si>
  <si>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</si>
  <si>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</si>
  <si>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</si>
  <si>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</si>
  <si>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</si>
  <si>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</si>
  <si>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</si>
  <si>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</si>
  <si>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</si>
  <si>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</si>
  <si>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</si>
  <si>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</si>
  <si>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</si>
  <si>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</si>
  <si>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</si>
  <si>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</si>
  <si>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</si>
  <si>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</si>
  <si>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</si>
  <si>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</si>
  <si>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</si>
  <si>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</si>
  <si>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</si>
  <si>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</si>
  <si>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</si>
  <si>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</si>
  <si>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</si>
  <si>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</si>
  <si>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</si>
  <si>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</si>
  <si>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</si>
  <si>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</si>
  <si>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</si>
  <si>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</si>
  <si>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</si>
  <si>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</si>
  <si>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</si>
  <si>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</si>
  <si>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</si>
  <si>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</si>
  <si>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</si>
  <si>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</si>
  <si>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</si>
  <si>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</si>
  <si>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</si>
  <si>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</si>
  <si>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</si>
  <si>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</si>
  <si>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</si>
  <si>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</si>
  <si>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</si>
  <si>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</si>
  <si>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</si>
  <si>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</si>
  <si>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</si>
  <si>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</si>
  <si>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</si>
  <si>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</si>
  <si>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</si>
  <si>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</si>
  <si>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</si>
  <si>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</si>
  <si>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</si>
  <si>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</si>
  <si>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</si>
  <si>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</si>
  <si>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</si>
  <si>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</si>
  <si>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</si>
  <si>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</si>
  <si>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</si>
  <si>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</si>
  <si>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</si>
  <si>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</si>
  <si>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</si>
  <si>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</si>
  <si>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</si>
  <si>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</si>
  <si>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</si>
  <si>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</si>
  <si>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</si>
  <si>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</si>
  <si>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</si>
  <si>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</si>
  <si>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</si>
  <si>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</si>
  <si>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</si>
  <si>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</si>
  <si>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</si>
  <si>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</si>
  <si>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</si>
  <si>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</si>
  <si>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</si>
  <si>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</si>
  <si>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</si>
  <si>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</si>
  <si>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</si>
  <si>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</si>
  <si>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</si>
  <si>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</si>
  <si>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</si>
  <si>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</si>
  <si>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</si>
  <si>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</si>
  <si>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</si>
  <si>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</si>
  <si>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</si>
  <si>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</si>
  <si>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</si>
  <si>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</si>
  <si>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</si>
  <si>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</si>
  <si>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</si>
  <si>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</si>
  <si>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</si>
  <si>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</si>
  <si>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</si>
  <si>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</si>
  <si>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</si>
  <si>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</si>
  <si>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</si>
  <si>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</si>
  <si>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</si>
  <si>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</si>
  <si>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</si>
  <si>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</si>
  <si>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</si>
  <si>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</si>
  <si>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</si>
  <si>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</si>
  <si>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</si>
  <si>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</si>
  <si>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</si>
  <si>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</si>
  <si>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</si>
  <si>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</si>
  <si>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</si>
  <si>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</si>
  <si>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</si>
  <si>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</si>
  <si>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</si>
  <si>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</si>
  <si>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</si>
  <si>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</si>
  <si>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</si>
  <si>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</si>
  <si>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</si>
  <si>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</si>
  <si>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</si>
  <si>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</si>
  <si>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</si>
  <si>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</si>
  <si>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</si>
  <si>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</si>
  <si>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</si>
  <si>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</si>
  <si>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</si>
  <si>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</si>
  <si>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</si>
  <si>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</si>
  <si>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</si>
  <si>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</si>
  <si>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</si>
  <si>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</si>
  <si>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</si>
  <si>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</si>
  <si>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</si>
  <si>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</si>
  <si>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</si>
  <si>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</si>
  <si>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</si>
  <si>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</si>
  <si>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</si>
  <si>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</si>
  <si>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</si>
  <si>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</si>
  <si>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</si>
  <si>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</si>
  <si>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</si>
  <si>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</si>
  <si>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</si>
  <si>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</si>
  <si>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</si>
  <si>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</si>
  <si>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</si>
  <si>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</si>
  <si>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</si>
  <si>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</si>
  <si>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</si>
  <si>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</si>
  <si>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</si>
  <si>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</si>
  <si>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</si>
  <si>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</si>
  <si>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</si>
  <si>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</si>
  <si>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</si>
  <si>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</si>
  <si>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</si>
  <si>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</si>
  <si>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</si>
  <si>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</si>
  <si>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</si>
  <si>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</si>
  <si>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</si>
  <si>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</si>
  <si>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</si>
  <si>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</si>
  <si>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</si>
  <si>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</si>
  <si>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</si>
  <si>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</si>
  <si>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</si>
  <si>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</si>
  <si>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</si>
  <si>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</si>
  <si>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</si>
  <si>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</si>
  <si>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</si>
  <si>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</si>
  <si>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</si>
  <si>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</si>
  <si>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</si>
  <si>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</si>
  <si>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</si>
  <si>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</si>
  <si>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</si>
  <si>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</si>
  <si>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</si>
  <si>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</si>
  <si>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</si>
  <si>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</si>
  <si>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</si>
  <si>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</si>
  <si>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</si>
  <si>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</si>
  <si>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</si>
  <si>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</si>
  <si>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</si>
  <si>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</si>
  <si>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</si>
  <si>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</si>
  <si>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</si>
  <si>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</si>
  <si>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</si>
  <si>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</si>
  <si>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</si>
  <si>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</si>
  <si>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</si>
  <si>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</si>
  <si>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</si>
  <si>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</si>
  <si>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</si>
  <si>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</si>
  <si>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</si>
  <si>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</si>
  <si>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</si>
  <si>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</si>
  <si>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</si>
  <si>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</si>
  <si>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</si>
  <si>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</si>
  <si>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</si>
  <si>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</si>
  <si>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</si>
  <si>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</si>
  <si>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</si>
  <si>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</si>
  <si>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</si>
  <si>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</si>
  <si>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</si>
  <si>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</si>
  <si>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</si>
  <si>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</si>
  <si>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</si>
  <si>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</si>
  <si>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</si>
  <si>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</si>
  <si>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</si>
  <si>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</si>
  <si>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</si>
  <si>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</si>
  <si>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</si>
  <si>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</si>
  <si>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</si>
  <si>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</si>
  <si>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</si>
  <si>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</si>
  <si>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</si>
  <si>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</si>
  <si>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</si>
  <si>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</si>
  <si>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</si>
  <si>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</si>
  <si>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</si>
  <si>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</si>
  <si>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</si>
  <si>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</si>
  <si>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</si>
  <si>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</si>
  <si>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</si>
  <si>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</si>
  <si>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</si>
  <si>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</si>
  <si>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</si>
  <si>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</si>
  <si>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</si>
  <si>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</si>
  <si>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</si>
  <si>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</si>
  <si>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</si>
  <si>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</si>
  <si>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</si>
  <si>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</si>
  <si>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</si>
  <si>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</si>
  <si>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</si>
  <si>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</si>
  <si>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</si>
  <si>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</si>
  <si>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</si>
  <si>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</si>
  <si>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</si>
  <si>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</si>
  <si>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</si>
  <si>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</si>
  <si>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</si>
  <si>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</si>
  <si>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</si>
  <si>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</si>
  <si>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</si>
  <si>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</si>
  <si>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</si>
  <si>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</si>
  <si>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</si>
  <si>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</si>
  <si>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</si>
  <si>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</si>
  <si>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</si>
  <si>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</si>
  <si>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</si>
  <si>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</si>
  <si>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</si>
  <si>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</si>
  <si>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</si>
  <si>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</si>
  <si>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</si>
  <si>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</si>
  <si>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</si>
  <si>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</si>
  <si>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</si>
  <si>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</si>
  <si>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</si>
  <si>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</si>
  <si>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</si>
  <si>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</si>
  <si>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</si>
  <si>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</si>
  <si>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</si>
  <si>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</si>
  <si>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</si>
  <si>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</si>
  <si>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</si>
  <si>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</si>
  <si>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</si>
  <si>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</si>
  <si>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</si>
  <si>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</si>
  <si>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</si>
  <si>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</si>
  <si>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</si>
  <si>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</si>
  <si>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</si>
  <si>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</si>
  <si>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</si>
  <si>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</si>
  <si>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</si>
  <si>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</si>
  <si>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</si>
  <si>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</si>
  <si>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</si>
  <si>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</si>
  <si>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</si>
  <si>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</si>
  <si>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</si>
  <si>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</si>
  <si>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</si>
  <si>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</si>
  <si>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</si>
  <si>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</si>
  <si>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</si>
  <si>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</si>
  <si>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</si>
  <si>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</si>
  <si>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</si>
  <si>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</si>
  <si>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</si>
  <si>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</si>
  <si>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</si>
  <si>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</si>
  <si>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</si>
  <si>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</si>
  <si>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</si>
  <si>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</si>
  <si>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</si>
  <si>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</si>
  <si>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</si>
  <si>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</si>
  <si>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</si>
  <si>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</si>
  <si>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</si>
  <si>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</si>
  <si>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</si>
  <si>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</si>
  <si>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</si>
  <si>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</si>
  <si>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</si>
  <si>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</si>
  <si>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</si>
  <si>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</si>
  <si>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</si>
  <si>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</si>
  <si>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</si>
  <si>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</si>
  <si>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</si>
  <si>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</si>
  <si>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</si>
  <si>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</si>
  <si>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</si>
  <si>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</si>
  <si>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</si>
  <si>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</si>
  <si>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</si>
  <si>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</si>
  <si>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</si>
  <si>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</si>
  <si>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</si>
  <si>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</si>
  <si>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</si>
  <si>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</si>
  <si>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</si>
  <si>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</si>
  <si>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</si>
  <si>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</si>
  <si>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</si>
  <si>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</si>
  <si>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</si>
  <si>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</si>
  <si>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</si>
  <si>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</si>
  <si>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</si>
  <si>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</si>
  <si>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</si>
  <si>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</si>
  <si>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</si>
  <si>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</si>
  <si>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</si>
  <si>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</si>
  <si>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</si>
  <si>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</si>
  <si>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</si>
  <si>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</si>
  <si>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</si>
  <si>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</si>
  <si>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</si>
  <si>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</si>
  <si>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</si>
  <si>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</si>
  <si>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</si>
  <si>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</si>
  <si>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</si>
  <si>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</si>
  <si>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</si>
  <si>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</si>
  <si>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</si>
  <si>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</si>
  <si>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</si>
  <si>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</si>
  <si>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</si>
  <si>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</si>
  <si>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</si>
  <si>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</si>
  <si>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</si>
  <si>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</si>
  <si>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</si>
  <si>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</si>
  <si>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</si>
  <si>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</si>
  <si>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</si>
  <si>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</si>
  <si>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</si>
  <si>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</si>
  <si>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</si>
  <si>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</si>
  <si>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</si>
  <si>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</si>
  <si>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</si>
  <si>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</si>
  <si>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</si>
  <si>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</si>
  <si>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</si>
  <si>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</si>
  <si>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</si>
  <si>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</si>
  <si>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</si>
  <si>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</si>
  <si>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</si>
  <si>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</si>
  <si>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</si>
  <si>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</si>
  <si>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</si>
  <si>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</si>
  <si>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</si>
  <si>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</si>
  <si>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</si>
  <si>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</si>
  <si>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</si>
  <si>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</si>
  <si>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</si>
  <si>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</si>
  <si>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</si>
  <si>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</si>
  <si>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</si>
  <si>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</si>
  <si>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</si>
  <si>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</si>
  <si>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</si>
  <si>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</si>
  <si>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</si>
  <si>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</si>
  <si>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</si>
  <si>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</si>
  <si>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</si>
  <si>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</si>
  <si>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</si>
  <si>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</si>
  <si>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</si>
  <si>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</si>
  <si>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</si>
  <si>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</si>
  <si>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</si>
  <si>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</si>
  <si>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</si>
  <si>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</si>
  <si>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</si>
  <si>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</si>
  <si>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</si>
  <si>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</si>
  <si>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</si>
  <si>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</si>
  <si>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</si>
  <si>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</si>
  <si>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</si>
  <si>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</si>
  <si>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</si>
  <si>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</si>
  <si>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</si>
  <si>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</si>
  <si>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</si>
  <si>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</si>
  <si>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</si>
  <si>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</si>
  <si>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</si>
  <si>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</si>
  <si>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</si>
  <si>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</si>
  <si>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</si>
  <si>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</si>
  <si>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</si>
  <si>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</si>
  <si>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</si>
  <si>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</si>
  <si>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</si>
  <si>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</si>
  <si>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</si>
  <si>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</si>
  <si>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</si>
  <si>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</si>
  <si>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</si>
  <si>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</si>
  <si>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</si>
  <si>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</si>
  <si>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</si>
  <si>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</si>
  <si>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</si>
  <si>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</si>
  <si>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</si>
  <si>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</si>
  <si>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</si>
  <si>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</si>
  <si>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</si>
  <si>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</si>
  <si>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</si>
  <si>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</si>
  <si>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</si>
  <si>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</si>
  <si>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</si>
  <si>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</si>
  <si>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</si>
  <si>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</si>
  <si>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</si>
  <si>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</si>
  <si>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</si>
  <si>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</si>
  <si>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</si>
  <si>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</si>
  <si>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</si>
  <si>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</si>
  <si>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</si>
  <si>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</si>
  <si>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</si>
  <si>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</si>
  <si>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</si>
  <si>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</si>
  <si>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</si>
  <si>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</si>
  <si>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</si>
  <si>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</si>
  <si>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</si>
  <si>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</si>
  <si>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</si>
  <si>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</si>
  <si>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</si>
  <si>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</si>
  <si>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</si>
  <si>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</si>
  <si>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</si>
  <si>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</si>
  <si>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</si>
  <si>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</si>
  <si>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</si>
  <si>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</si>
  <si>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</si>
  <si>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</si>
  <si>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</si>
  <si>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</si>
  <si>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</si>
  <si>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</si>
  <si>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</si>
  <si>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</si>
  <si>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</si>
  <si>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</si>
  <si>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</si>
  <si>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</si>
  <si>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</si>
  <si>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</si>
  <si>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</si>
  <si>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</si>
  <si>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</si>
  <si>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</si>
  <si>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</si>
  <si>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</si>
  <si>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</si>
  <si>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</si>
  <si>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</si>
  <si>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</si>
  <si>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</si>
  <si>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</si>
  <si>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</si>
  <si>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</si>
  <si>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</si>
  <si>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</si>
  <si>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</si>
  <si>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</si>
  <si>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</si>
  <si>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</si>
  <si>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</si>
  <si>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</si>
  <si>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</si>
  <si>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</si>
  <si>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</si>
  <si>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</si>
  <si>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</si>
  <si>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</si>
  <si>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</si>
  <si>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</si>
  <si>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</si>
  <si>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</si>
  <si>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</si>
  <si>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</si>
  <si>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</si>
  <si>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</si>
  <si>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</si>
  <si>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</si>
  <si>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</si>
  <si>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</si>
  <si>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</si>
  <si>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</si>
  <si>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</si>
  <si>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</si>
  <si>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</si>
  <si>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</si>
  <si>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</si>
  <si>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</si>
  <si>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</si>
  <si>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</si>
  <si>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</si>
  <si>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</si>
  <si>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</si>
  <si>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</si>
  <si>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</si>
  <si>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</si>
  <si>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</si>
  <si>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</si>
  <si>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</si>
  <si>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</si>
  <si>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</si>
  <si>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</si>
  <si>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</si>
  <si>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</si>
  <si>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</si>
  <si>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</si>
  <si>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</si>
  <si>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</si>
  <si>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</si>
  <si>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</si>
  <si>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</si>
  <si>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</si>
  <si>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</si>
  <si>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</si>
  <si>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</si>
  <si>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</si>
  <si>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</si>
  <si>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</si>
  <si>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</si>
  <si>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</si>
  <si>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</si>
  <si>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</si>
  <si>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</si>
  <si>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</si>
  <si>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</si>
  <si>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</si>
  <si>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</si>
  <si>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</si>
  <si>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</si>
  <si>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</si>
  <si>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</si>
  <si>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</si>
  <si>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</si>
  <si>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</si>
  <si>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</si>
  <si>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</si>
  <si>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</si>
  <si>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</si>
  <si>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</si>
  <si>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</si>
  <si>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</si>
  <si>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</si>
  <si>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</si>
  <si>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</si>
  <si>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</si>
  <si>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</si>
  <si>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</si>
  <si>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</si>
  <si>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</si>
  <si>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</si>
  <si>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</si>
  <si>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</si>
  <si>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</si>
  <si>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</si>
  <si>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</si>
  <si>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</si>
  <si>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</si>
  <si>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</si>
  <si>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</si>
  <si>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</si>
  <si>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</si>
  <si>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</si>
  <si>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</si>
  <si>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</si>
  <si>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</si>
  <si>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</si>
  <si>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</si>
  <si>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</si>
  <si>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</si>
  <si>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</si>
  <si>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</si>
  <si>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</si>
  <si>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</si>
  <si>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</si>
  <si>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</si>
  <si>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</si>
  <si>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</si>
  <si>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</si>
  <si>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</si>
  <si>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</si>
  <si>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</si>
  <si>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</si>
  <si>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</si>
  <si>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</si>
  <si>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</si>
  <si>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</si>
  <si>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</si>
  <si>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</si>
  <si>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</si>
  <si>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</si>
  <si>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</si>
  <si>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</si>
  <si>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</si>
  <si>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</si>
  <si>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</si>
  <si>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</si>
  <si>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</si>
  <si>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</si>
  <si>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</si>
  <si>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</si>
  <si>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</si>
  <si>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</si>
  <si>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</si>
  <si>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</si>
  <si>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</si>
  <si>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</si>
  <si>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</si>
  <si>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</si>
  <si>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</si>
  <si>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</si>
  <si>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</si>
  <si>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</si>
  <si>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</si>
  <si>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</si>
  <si>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</si>
  <si>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</si>
  <si>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</si>
  <si>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</si>
  <si>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</si>
  <si>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</si>
  <si>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</si>
  <si>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</si>
  <si>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</si>
  <si>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</si>
  <si>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</si>
  <si>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</si>
  <si>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</si>
  <si>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</si>
  <si>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</si>
  <si>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</si>
  <si>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</si>
  <si>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</si>
  <si>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</si>
  <si>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</si>
  <si>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</si>
  <si>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</si>
  <si>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</si>
  <si>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</si>
  <si>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</si>
  <si>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</si>
  <si>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</si>
  <si>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</si>
  <si>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</si>
  <si>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</si>
  <si>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</si>
  <si>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</si>
  <si>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</si>
  <si>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</si>
  <si>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</si>
  <si>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</si>
  <si>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</si>
  <si>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</si>
  <si>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</si>
  <si>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</si>
  <si>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</si>
  <si>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</si>
  <si>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</si>
  <si>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</si>
  <si>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</si>
  <si>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</si>
  <si>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</si>
  <si>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</si>
  <si>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</si>
  <si>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</si>
  <si>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</si>
  <si>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</si>
  <si>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</si>
  <si>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</si>
  <si>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</si>
  <si>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</si>
  <si>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</si>
  <si>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</si>
  <si>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</si>
  <si>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</si>
  <si>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</si>
  <si>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</si>
  <si>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</si>
  <si>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</si>
  <si>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</si>
  <si>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</si>
  <si>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</si>
  <si>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</si>
  <si>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</si>
  <si>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</si>
  <si>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</si>
  <si>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</si>
  <si>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</si>
  <si>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</si>
  <si>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</si>
  <si>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</si>
  <si>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</si>
  <si>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</si>
  <si>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</si>
  <si>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</si>
  <si>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</si>
  <si>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</si>
  <si>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</si>
  <si>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</si>
  <si>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</si>
  <si>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</si>
  <si>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</si>
  <si>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</si>
  <si>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</si>
  <si>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</si>
  <si>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</si>
  <si>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</si>
  <si>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</si>
  <si>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</si>
  <si>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</si>
  <si>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</si>
  <si>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</si>
  <si>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</si>
  <si>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</si>
  <si>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</si>
  <si>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</si>
  <si>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</si>
  <si>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</si>
  <si>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</si>
  <si>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</si>
  <si>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</si>
  <si>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</si>
  <si>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</si>
  <si>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</si>
  <si>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</si>
  <si>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</si>
  <si>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</si>
  <si>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</si>
  <si>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</si>
  <si>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</si>
  <si>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</si>
  <si>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</si>
  <si>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</si>
  <si>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</si>
  <si>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</si>
  <si>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</si>
  <si>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</si>
  <si>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</si>
  <si>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</si>
  <si>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</si>
  <si>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</si>
  <si>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</si>
  <si>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</si>
  <si>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</si>
  <si>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</si>
  <si>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</si>
  <si>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</si>
  <si>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</si>
  <si>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</si>
  <si>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</si>
  <si>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</si>
  <si>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</si>
  <si>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</si>
  <si>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</si>
  <si>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</si>
  <si>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</si>
  <si>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</si>
  <si>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</si>
  <si>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</si>
  <si>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</si>
  <si>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</si>
  <si>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</si>
  <si>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</si>
  <si>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</si>
  <si>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</si>
  <si>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</si>
  <si>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</si>
  <si>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</si>
  <si>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</si>
  <si>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</si>
  <si>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</si>
  <si>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</si>
  <si>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</si>
  <si>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</si>
  <si>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</si>
  <si>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</si>
  <si>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</si>
  <si>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</si>
  <si>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</si>
  <si>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</si>
  <si>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</si>
  <si>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</si>
  <si>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</si>
  <si>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</si>
  <si>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</si>
  <si>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</si>
  <si>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</si>
  <si>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</si>
  <si>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</si>
  <si>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</si>
  <si>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</si>
  <si>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</si>
  <si>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</si>
  <si>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</si>
  <si>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</si>
  <si>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</si>
  <si>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</si>
  <si>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</si>
  <si>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</si>
  <si>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</si>
  <si>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</si>
  <si>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</si>
  <si>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</si>
  <si>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</si>
  <si>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</si>
  <si>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</si>
  <si>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</si>
  <si>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</si>
  <si>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</si>
  <si>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</si>
  <si>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</si>
  <si>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</si>
  <si>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</si>
  <si>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</si>
  <si>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</si>
  <si>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</si>
  <si>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</si>
  <si>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</si>
  <si>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</si>
  <si>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</si>
  <si>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</si>
  <si>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</si>
  <si>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</si>
  <si>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</si>
  <si>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</si>
  <si>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</si>
  <si>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</si>
  <si>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</si>
  <si>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</si>
  <si>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</si>
  <si>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</si>
  <si>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</si>
  <si>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</si>
  <si>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</si>
  <si>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</si>
  <si>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</si>
  <si>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</si>
  <si>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</si>
  <si>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</si>
  <si>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</si>
  <si>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</si>
  <si>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</si>
  <si>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</si>
  <si>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</si>
  <si>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</si>
  <si>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</si>
  <si>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</si>
  <si>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</si>
  <si>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</si>
  <si>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</si>
  <si>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</si>
  <si>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</si>
  <si>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</si>
  <si>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</si>
  <si>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</si>
  <si>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</si>
  <si>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</si>
  <si>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</si>
  <si>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</si>
  <si>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</si>
  <si>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</si>
  <si>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</si>
  <si>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</si>
  <si>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</si>
  <si>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</si>
  <si>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</si>
  <si>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</si>
  <si>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</si>
  <si>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</si>
  <si>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</si>
  <si>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</si>
  <si>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</si>
  <si>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</si>
  <si>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</si>
  <si>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</si>
  <si>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</si>
  <si>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</si>
  <si>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</si>
  <si>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</si>
  <si>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</si>
  <si>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</si>
  <si>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</si>
  <si>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</si>
  <si>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</si>
  <si>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</si>
  <si>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</si>
  <si>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</si>
  <si>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</si>
  <si>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</si>
  <si>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</si>
  <si>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</si>
  <si>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</si>
  <si>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</si>
  <si>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</si>
  <si>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</si>
  <si>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</si>
  <si>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</si>
  <si>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</si>
  <si>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</si>
  <si>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</si>
  <si>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</si>
  <si>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</si>
  <si>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</si>
  <si>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</si>
  <si>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</si>
  <si>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</si>
  <si>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</si>
  <si>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</si>
  <si>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</si>
  <si>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</si>
  <si>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</si>
  <si>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</si>
  <si>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</si>
  <si>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</si>
  <si>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</si>
  <si>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</si>
  <si>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</si>
  <si>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</si>
  <si>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</si>
  <si>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</si>
  <si>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</si>
  <si>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</si>
  <si>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</si>
  <si>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</si>
  <si>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</si>
  <si>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</si>
  <si>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</si>
  <si>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</si>
  <si>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</si>
  <si>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</si>
  <si>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</si>
  <si>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</si>
  <si>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</si>
  <si>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</si>
  <si>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</si>
  <si>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</si>
  <si>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</si>
  <si>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</si>
  <si>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</si>
  <si>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</si>
  <si>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</si>
  <si>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</si>
  <si>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</si>
  <si>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</si>
  <si>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</si>
  <si>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</si>
  <si>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</si>
  <si>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</si>
  <si>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</si>
  <si>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</si>
  <si>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</si>
  <si>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</si>
  <si>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</si>
  <si>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</si>
  <si>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</si>
  <si>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</si>
  <si>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</si>
  <si>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</si>
  <si>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</si>
  <si>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</si>
  <si>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</si>
  <si>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</si>
  <si>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</si>
  <si>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</si>
  <si>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</si>
  <si>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</si>
  <si>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</si>
  <si>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</si>
  <si>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</si>
  <si>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</si>
  <si>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</si>
  <si>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</si>
  <si>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</si>
  <si>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</si>
  <si>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</si>
  <si>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</si>
  <si>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</si>
  <si>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</si>
  <si>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</si>
  <si>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</si>
  <si>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</si>
  <si>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</si>
  <si>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</si>
  <si>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</si>
  <si>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</si>
  <si>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</si>
  <si>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</si>
  <si>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</si>
  <si>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</si>
  <si>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</si>
  <si>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</si>
  <si>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</si>
  <si>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</si>
  <si>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</si>
  <si>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</si>
  <si>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</si>
  <si>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</si>
  <si>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</si>
  <si>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</si>
  <si>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</si>
  <si>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</si>
  <si>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</si>
  <si>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</si>
  <si>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</si>
  <si>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</si>
  <si>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</si>
  <si>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</si>
  <si>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</si>
  <si>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</si>
  <si>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</si>
  <si>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</si>
  <si>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</si>
  <si>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</si>
  <si>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</si>
  <si>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</si>
  <si>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</si>
  <si>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</si>
  <si>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</si>
  <si>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</si>
  <si>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</si>
  <si>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</si>
  <si>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</si>
  <si>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</si>
  <si>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</si>
  <si>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</si>
  <si>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</si>
  <si>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</si>
  <si>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</si>
  <si>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</si>
  <si>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</si>
  <si>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</si>
  <si>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</si>
  <si>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</si>
  <si>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</si>
  <si>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</si>
  <si>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</si>
  <si>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</si>
  <si>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</si>
  <si>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</si>
  <si>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</si>
  <si>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</si>
  <si>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</si>
  <si>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</si>
  <si>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</si>
  <si>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</si>
  <si>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</si>
  <si>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</si>
  <si>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</si>
  <si>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</si>
  <si>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</si>
  <si>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</si>
  <si>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</si>
  <si>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</si>
  <si>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</si>
  <si>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</si>
  <si>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</si>
  <si>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</si>
  <si>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</si>
  <si>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</si>
  <si>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</si>
  <si>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</si>
  <si>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</si>
  <si>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</si>
  <si>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</si>
  <si>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</si>
  <si>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</si>
  <si>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</si>
  <si>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</si>
  <si>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</si>
  <si>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</si>
  <si>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</si>
  <si>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</si>
  <si>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</si>
  <si>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</si>
  <si>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</si>
  <si>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</si>
  <si>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</si>
  <si>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</si>
  <si>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</si>
  <si>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</si>
  <si>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</si>
  <si>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</si>
  <si>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</si>
  <si>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</si>
  <si>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</si>
  <si>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</si>
  <si>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</si>
  <si>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</si>
  <si>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</si>
  <si>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</si>
  <si>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</si>
  <si>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</si>
  <si>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</si>
  <si>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</si>
  <si>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</si>
  <si>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</si>
  <si>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</si>
  <si>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</si>
  <si>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</si>
  <si>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</si>
  <si>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</si>
  <si>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</si>
  <si>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</si>
  <si>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</si>
  <si>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</si>
  <si>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</si>
  <si>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</si>
  <si>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</si>
  <si>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</si>
  <si>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</si>
  <si>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</si>
  <si>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</si>
  <si>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</si>
  <si>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</si>
  <si>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</si>
  <si>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</si>
  <si>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</si>
  <si>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</si>
  <si>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</si>
  <si>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</si>
  <si>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</si>
  <si>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</si>
  <si>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</si>
  <si>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</si>
  <si>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</si>
  <si>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</si>
  <si>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</si>
  <si>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</si>
  <si>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</si>
  <si>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</si>
  <si>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</si>
  <si>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</si>
  <si>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</si>
  <si>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</si>
  <si>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</si>
  <si>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</si>
  <si>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</si>
  <si>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</si>
  <si>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</si>
  <si>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</si>
  <si>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</si>
  <si>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</si>
  <si>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</si>
  <si>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</si>
  <si>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</si>
  <si>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</si>
  <si>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</si>
  <si>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</si>
  <si>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</si>
  <si>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</si>
  <si>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</si>
  <si>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</si>
  <si>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</si>
  <si>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</si>
  <si>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</si>
  <si>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</si>
  <si>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</si>
  <si>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</si>
  <si>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</si>
  <si>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</si>
  <si>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</si>
  <si>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</si>
  <si>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</si>
  <si>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</si>
  <si>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</si>
  <si>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</si>
  <si>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</si>
  <si>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</si>
  <si>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</si>
  <si>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</si>
  <si>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</si>
  <si>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</si>
  <si>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</si>
  <si>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</si>
  <si>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</si>
  <si>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</si>
  <si>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</si>
  <si>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</si>
  <si>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</si>
  <si>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</si>
  <si>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</si>
  <si>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</si>
  <si>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</si>
  <si>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</si>
  <si>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</si>
  <si>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</si>
  <si>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</si>
  <si>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</si>
  <si>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</si>
  <si>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</si>
  <si>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</si>
  <si>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</si>
  <si>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</si>
  <si>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</si>
  <si>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</si>
  <si>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</si>
  <si>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</si>
  <si>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</si>
  <si>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</si>
  <si>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</si>
  <si>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</si>
  <si>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</si>
  <si>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</si>
  <si>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</si>
  <si>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</si>
  <si>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</si>
  <si>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</si>
  <si>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</si>
  <si>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</si>
  <si>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</si>
  <si>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</si>
  <si>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</si>
  <si>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</si>
  <si>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</si>
  <si>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</si>
  <si>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</si>
  <si>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</si>
  <si>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</si>
  <si>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</si>
  <si>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</si>
  <si>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</si>
  <si>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</si>
  <si>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</si>
  <si>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</si>
  <si>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</si>
  <si>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</si>
  <si>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</si>
  <si>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</si>
  <si>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</si>
  <si>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</si>
  <si>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</si>
  <si>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</si>
  <si>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</si>
  <si>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</si>
  <si>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</si>
  <si>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</si>
  <si>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</si>
  <si>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</si>
  <si>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</si>
  <si>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</si>
  <si>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</si>
  <si>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</si>
  <si>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</si>
  <si>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</si>
  <si>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</si>
  <si>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</si>
  <si>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</si>
  <si>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</si>
  <si>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</si>
  <si>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</si>
  <si>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</si>
  <si>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</si>
  <si>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</si>
  <si>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</si>
  <si>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</si>
  <si>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</si>
  <si>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</si>
  <si>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</si>
  <si>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</si>
  <si>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</si>
  <si>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</si>
  <si>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</si>
  <si>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</si>
  <si>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</si>
  <si>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</si>
  <si>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</si>
  <si>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</si>
  <si>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</si>
  <si>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</si>
  <si>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</si>
  <si>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</si>
  <si>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</si>
  <si>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</si>
  <si>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</si>
  <si>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</si>
  <si>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</si>
  <si>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</si>
  <si>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</si>
  <si>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</si>
  <si>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</si>
  <si>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</si>
  <si>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</si>
  <si>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</si>
  <si>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</si>
  <si>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</si>
  <si>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</si>
  <si>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</si>
  <si>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</si>
  <si>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</si>
  <si>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</si>
  <si>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</si>
  <si>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</si>
  <si>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</si>
  <si>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</si>
  <si>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</si>
  <si>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</si>
  <si>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</si>
  <si>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</si>
  <si>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</si>
  <si>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</si>
  <si>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</si>
  <si>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</si>
  <si>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</si>
  <si>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</si>
  <si>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</si>
  <si>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</si>
  <si>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</si>
  <si>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</si>
  <si>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</si>
  <si>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</si>
  <si>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</si>
  <si>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</si>
  <si>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</si>
  <si>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</si>
  <si>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</si>
  <si>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</si>
  <si>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</si>
  <si>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</si>
  <si>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</si>
  <si>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</si>
  <si>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</si>
  <si>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</si>
  <si>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</si>
  <si>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</si>
  <si>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</si>
  <si>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</si>
  <si>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</si>
  <si>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</si>
  <si>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</si>
  <si>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</si>
  <si>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</si>
  <si>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</si>
  <si>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</si>
  <si>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</si>
  <si>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</si>
  <si>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</si>
  <si>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</si>
  <si>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</si>
  <si>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</si>
  <si>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</si>
  <si>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</si>
  <si>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</si>
  <si>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</si>
  <si>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</si>
  <si>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</si>
  <si>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</si>
  <si>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</si>
  <si>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</si>
  <si>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</si>
  <si>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</si>
  <si>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</si>
  <si>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</si>
  <si>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</si>
  <si>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</si>
  <si>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</si>
  <si>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</si>
  <si>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</si>
  <si>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</si>
  <si>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</si>
  <si>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</si>
  <si>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</si>
  <si>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</si>
  <si>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</si>
  <si>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</si>
  <si>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</si>
  <si>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</si>
  <si>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</si>
  <si>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</si>
  <si>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</si>
  <si>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</si>
  <si>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</si>
  <si>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</si>
  <si>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</si>
  <si>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</si>
  <si>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</si>
  <si>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</si>
  <si>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</si>
  <si>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</si>
  <si>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</si>
  <si>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</si>
  <si>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</si>
  <si>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</si>
  <si>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</si>
  <si>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</si>
  <si>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</si>
  <si>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</si>
  <si>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</si>
  <si>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</si>
  <si>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</si>
  <si>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</si>
  <si>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</si>
  <si>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</si>
  <si>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</si>
  <si>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</si>
  <si>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</si>
  <si>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</si>
  <si>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</si>
  <si>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</si>
  <si>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</si>
  <si>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</si>
  <si>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</si>
  <si>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</si>
  <si>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</si>
  <si>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</si>
  <si>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</si>
  <si>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</si>
  <si>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</si>
  <si>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</si>
  <si>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</si>
  <si>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</si>
  <si>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</si>
  <si>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</si>
  <si>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</si>
  <si>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</si>
  <si>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</si>
  <si>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</si>
  <si>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</si>
  <si>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</si>
  <si>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</si>
  <si>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</si>
  <si>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</si>
  <si>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</si>
  <si>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</si>
  <si>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</si>
  <si>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</si>
  <si>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</si>
  <si>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</si>
  <si>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</si>
  <si>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</si>
  <si>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</si>
  <si>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</si>
  <si>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</si>
  <si>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</si>
  <si>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</si>
  <si>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</si>
  <si>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</si>
  <si>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</si>
  <si>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</si>
  <si>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</si>
  <si>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</si>
  <si>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</si>
  <si>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</si>
  <si>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</si>
  <si>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</si>
  <si>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</si>
  <si>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</si>
  <si>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</si>
  <si>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</si>
  <si>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</si>
  <si>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</si>
  <si>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</si>
  <si>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</si>
  <si>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</si>
  <si>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</si>
  <si>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</si>
  <si>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</si>
  <si>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</si>
  <si>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</si>
  <si>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</si>
  <si>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</si>
  <si>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</si>
  <si>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</si>
  <si>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</si>
  <si>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</si>
  <si>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</si>
  <si>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</si>
  <si>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</si>
  <si>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</si>
  <si>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</si>
  <si>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</si>
  <si>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</si>
  <si>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</si>
  <si>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</si>
  <si>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</si>
  <si>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</si>
  <si>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</si>
  <si>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</si>
  <si>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</si>
  <si>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</si>
  <si>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</si>
  <si>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</si>
  <si>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</si>
  <si>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</si>
  <si>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</si>
  <si>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</si>
  <si>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</si>
  <si>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</si>
  <si>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</si>
  <si>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</si>
  <si>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</si>
  <si>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</si>
  <si>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</si>
  <si>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</si>
  <si>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</si>
  <si>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</si>
  <si>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</si>
  <si>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</si>
  <si>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</si>
  <si>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</si>
  <si>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</si>
  <si>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</si>
  <si>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</si>
  <si>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</si>
  <si>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</si>
  <si>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</si>
  <si>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</si>
  <si>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</si>
  <si>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</si>
  <si>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</si>
  <si>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</si>
  <si>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</si>
  <si>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</si>
  <si>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</si>
  <si>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</si>
  <si>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</si>
  <si>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</si>
  <si>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</si>
  <si>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</si>
  <si>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</si>
  <si>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</si>
  <si>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</si>
  <si>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</si>
  <si>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</si>
  <si>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</si>
  <si>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</si>
  <si>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</si>
  <si>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</si>
  <si>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</si>
  <si>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</si>
  <si>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</si>
  <si>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</si>
  <si>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</si>
  <si>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</si>
  <si>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</si>
  <si>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</si>
  <si>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</si>
  <si>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</si>
  <si>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</si>
  <si>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</si>
  <si>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</si>
  <si>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</si>
  <si>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</si>
  <si>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</si>
  <si>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</si>
  <si>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</si>
  <si>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</si>
  <si>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</si>
  <si>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</si>
  <si>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</si>
  <si>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</si>
  <si>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</si>
  <si>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</si>
  <si>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</si>
  <si>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</si>
  <si>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</si>
  <si>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</si>
  <si>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</si>
  <si>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</si>
  <si>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</si>
  <si>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</si>
  <si>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</si>
  <si>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</si>
  <si>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</si>
  <si>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</si>
  <si>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</si>
  <si>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</si>
  <si>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</si>
  <si>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</si>
  <si>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</si>
  <si>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</si>
  <si>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</si>
  <si>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</si>
  <si>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</si>
  <si>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</si>
  <si>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</si>
  <si>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</si>
  <si>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</si>
  <si>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</si>
  <si>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</si>
  <si>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</si>
  <si>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</si>
  <si>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</si>
  <si>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</si>
  <si>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</si>
  <si>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</si>
  <si>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</si>
  <si>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</si>
  <si>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</si>
  <si>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</si>
  <si>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</si>
  <si>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</si>
  <si>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</si>
  <si>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</si>
  <si>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</si>
  <si>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</si>
  <si>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</si>
  <si>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</si>
  <si>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</si>
  <si>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</si>
  <si>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</si>
  <si>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</si>
  <si>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</si>
  <si>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</si>
  <si>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</si>
  <si>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</si>
  <si>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</si>
  <si>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</si>
  <si>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</si>
  <si>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</si>
  <si>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</si>
  <si>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</si>
  <si>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</si>
  <si>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</si>
  <si>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</si>
  <si>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</si>
  <si>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</si>
  <si>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</si>
  <si>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</si>
  <si>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</si>
  <si>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</si>
  <si>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</si>
  <si>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</si>
  <si>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</si>
  <si>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</si>
  <si>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</si>
  <si>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</si>
  <si>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</si>
  <si>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</si>
  <si>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</si>
  <si>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</si>
  <si>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</si>
  <si>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</si>
  <si>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</si>
  <si>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</si>
  <si>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</si>
  <si>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</si>
  <si>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</si>
  <si>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</si>
  <si>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</si>
  <si>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</si>
  <si>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</si>
  <si>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</si>
  <si>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</si>
  <si>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</si>
  <si>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</si>
  <si>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</si>
  <si>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</si>
  <si>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</si>
  <si>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</si>
  <si>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</si>
  <si>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</si>
  <si>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</si>
  <si>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</si>
  <si>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</si>
  <si>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</si>
  <si>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</si>
  <si>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</si>
  <si>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</si>
  <si>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</si>
  <si>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</si>
  <si>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</si>
  <si>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</si>
  <si>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</si>
  <si>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</si>
  <si>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</si>
  <si>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</si>
  <si>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</si>
  <si>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</si>
  <si>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</si>
  <si>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</si>
  <si>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</si>
  <si>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</si>
  <si>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</si>
  <si>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</si>
  <si>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</si>
  <si>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</si>
  <si>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</si>
  <si>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</si>
  <si>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</si>
  <si>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</si>
  <si>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</si>
  <si>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</si>
  <si>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</si>
  <si>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</si>
  <si>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</si>
  <si>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</si>
  <si>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</si>
  <si>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</si>
  <si>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</si>
  <si>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</si>
  <si>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</si>
  <si>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</si>
  <si>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</si>
  <si>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</si>
  <si>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</si>
  <si>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</si>
  <si>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</si>
  <si>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</si>
  <si>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</si>
  <si>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</si>
  <si>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</si>
  <si>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</si>
  <si>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</si>
  <si>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</si>
  <si>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</si>
  <si>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</si>
  <si>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</si>
  <si>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</si>
  <si>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</si>
  <si>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</si>
  <si>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</si>
  <si>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</si>
  <si>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</si>
  <si>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</si>
  <si>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</si>
  <si>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</si>
  <si>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</si>
  <si>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</si>
  <si>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</si>
  <si>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</si>
  <si>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</si>
  <si>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</si>
  <si>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</si>
  <si>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</si>
  <si>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</si>
  <si>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</si>
  <si>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</si>
  <si>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</si>
  <si>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</si>
  <si>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</si>
  <si>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</si>
  <si>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</si>
  <si>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</si>
  <si>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</si>
  <si>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</si>
  <si>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</si>
  <si>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</si>
  <si>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</si>
  <si>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</si>
  <si>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</si>
  <si>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</si>
  <si>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</si>
  <si>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</si>
  <si>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</si>
  <si>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</si>
  <si>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</si>
  <si>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</si>
  <si>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</si>
  <si>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</si>
  <si>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</si>
  <si>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</si>
  <si>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</si>
  <si>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</si>
  <si>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</si>
  <si>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</si>
  <si>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</si>
  <si>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</si>
  <si>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</si>
  <si>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</si>
  <si>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</si>
  <si>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</si>
  <si>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</si>
  <si>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</si>
  <si>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</si>
  <si>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</si>
  <si>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</si>
  <si>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</si>
  <si>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</si>
  <si>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</si>
  <si>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</si>
  <si>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</si>
  <si>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</si>
  <si>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</si>
  <si>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</si>
  <si>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</si>
  <si>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</si>
  <si>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</si>
  <si>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</si>
  <si>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</si>
  <si>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</si>
  <si>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</si>
  <si>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</si>
  <si>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</si>
  <si>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</si>
  <si>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</si>
  <si>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</si>
  <si>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</si>
  <si>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</si>
  <si>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</si>
  <si>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</si>
  <si>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</si>
  <si>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</si>
  <si>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</si>
  <si>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</si>
  <si>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</si>
  <si>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</si>
  <si>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</si>
  <si>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</si>
  <si>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</si>
  <si>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</si>
  <si>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</si>
  <si>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</si>
  <si>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</si>
  <si>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</si>
  <si>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</si>
  <si>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</si>
  <si>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</si>
  <si>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</si>
  <si>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</si>
  <si>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</si>
  <si>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</si>
  <si>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</si>
  <si>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</si>
  <si>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</si>
  <si>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</si>
  <si>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</si>
  <si>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</si>
  <si>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</si>
  <si>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</si>
  <si>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</si>
  <si>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</si>
  <si>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</si>
  <si>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</si>
  <si>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</si>
  <si>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</si>
  <si>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</si>
  <si>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</si>
  <si>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</si>
  <si>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</si>
  <si>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</si>
  <si>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</si>
  <si>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</si>
  <si>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</si>
  <si>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</si>
  <si>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</si>
  <si>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</si>
  <si>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</si>
  <si>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</si>
  <si>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</si>
  <si>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</si>
  <si>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</si>
  <si>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</si>
  <si>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</si>
  <si>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</si>
  <si>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</si>
  <si>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</si>
  <si>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</si>
  <si>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</si>
  <si>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</si>
  <si>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</si>
  <si>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</si>
  <si>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</si>
  <si>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</si>
  <si>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</si>
  <si>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</si>
  <si>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</si>
  <si>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</si>
  <si>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</si>
  <si>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</si>
  <si>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</si>
  <si>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</si>
  <si>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</si>
  <si>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</si>
  <si>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</si>
  <si>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</si>
  <si>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</si>
  <si>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</si>
  <si>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</si>
  <si>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</si>
  <si>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</si>
  <si>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</si>
  <si>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</si>
  <si>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</si>
  <si>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</si>
  <si>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</si>
  <si>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</si>
  <si>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</si>
  <si>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</si>
  <si>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</si>
  <si>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</si>
  <si>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</si>
  <si>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</si>
  <si>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</si>
  <si>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</si>
  <si>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</si>
  <si>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</si>
  <si>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</si>
  <si>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</si>
  <si>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</si>
  <si>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</si>
  <si>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</si>
  <si>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</si>
  <si>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</si>
  <si>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</si>
  <si>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</si>
  <si>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</si>
  <si>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</si>
  <si>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</si>
  <si>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</si>
  <si>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</si>
  <si>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</si>
  <si>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</si>
  <si>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</si>
  <si>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</si>
  <si>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</si>
  <si>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</si>
  <si>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</si>
  <si>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</si>
  <si>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</si>
  <si>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</si>
  <si>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</si>
  <si>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</si>
  <si>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</si>
  <si>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</si>
  <si>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</si>
  <si>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</si>
  <si>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</si>
  <si>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</si>
  <si>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</si>
  <si>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</si>
  <si>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</si>
  <si>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</si>
  <si>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</si>
  <si>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</si>
  <si>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</si>
  <si>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</si>
  <si>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</si>
  <si>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</si>
  <si>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</si>
  <si>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</si>
  <si>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</si>
  <si>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</si>
  <si>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</si>
  <si>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</si>
  <si>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</si>
  <si>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</si>
  <si>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</si>
  <si>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</si>
  <si>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</si>
  <si>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</si>
  <si>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</si>
  <si>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</si>
  <si>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</si>
  <si>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</si>
  <si>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</si>
  <si>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</si>
  <si>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</si>
  <si>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</si>
  <si>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</si>
  <si>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</si>
  <si>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</si>
  <si>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</si>
  <si>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</si>
  <si>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</si>
  <si>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</si>
  <si>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</si>
  <si>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</si>
  <si>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</si>
  <si>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</si>
  <si>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</si>
  <si>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</si>
  <si>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</si>
  <si>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</si>
  <si>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</si>
  <si>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</si>
  <si>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</si>
  <si>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</si>
  <si>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</si>
  <si>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</si>
  <si>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</si>
  <si>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</si>
  <si>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</si>
  <si>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</si>
  <si>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</si>
  <si>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</si>
  <si>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</si>
  <si>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</si>
  <si>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</si>
  <si>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</si>
  <si>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</si>
  <si>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</si>
  <si>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</si>
  <si>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</si>
  <si>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</si>
  <si>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</si>
  <si>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</si>
  <si>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</si>
  <si>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</si>
  <si>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</si>
  <si>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</si>
  <si>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</si>
  <si>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</si>
  <si>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</si>
  <si>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</si>
  <si>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</si>
  <si>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</si>
  <si>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</si>
  <si>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</si>
  <si>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</si>
  <si>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</si>
  <si>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</si>
  <si>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</si>
  <si>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</si>
  <si>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</si>
  <si>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</si>
  <si>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</si>
  <si>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</si>
  <si>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</si>
  <si>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</si>
  <si>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</si>
  <si>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</si>
  <si>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</si>
  <si>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</si>
  <si>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</si>
  <si>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</si>
  <si>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</si>
  <si>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</si>
  <si>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</si>
  <si>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</si>
  <si>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</si>
  <si>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</si>
  <si>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</si>
  <si>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</si>
  <si>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</si>
  <si>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</si>
  <si>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</si>
  <si>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</si>
  <si>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</si>
  <si>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</si>
  <si>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</si>
  <si>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</si>
  <si>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</si>
  <si>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</si>
  <si>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</si>
  <si>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</si>
  <si>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</si>
  <si>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</si>
  <si>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</si>
  <si>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</si>
  <si>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</si>
  <si>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</si>
  <si>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</si>
  <si>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</si>
  <si>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</si>
  <si>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</si>
  <si>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</si>
  <si>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</si>
  <si>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</si>
  <si>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</si>
  <si>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</si>
  <si>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</si>
  <si>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</si>
  <si>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</si>
  <si>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</si>
  <si>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</si>
  <si>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</si>
  <si>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</si>
  <si>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</si>
  <si>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</si>
  <si>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</si>
  <si>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</si>
  <si>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</si>
  <si>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</si>
  <si>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</si>
  <si>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</si>
  <si>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</si>
  <si>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</si>
  <si>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</si>
  <si>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</si>
  <si>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</si>
  <si>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</si>
  <si>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</si>
  <si>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</si>
  <si>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</si>
  <si>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</si>
  <si>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</si>
  <si>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</si>
  <si>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</si>
  <si>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</si>
  <si>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</si>
  <si>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</si>
  <si>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</si>
  <si>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</si>
  <si>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</si>
  <si>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</si>
  <si>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</si>
  <si>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</si>
  <si>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</si>
  <si>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</si>
  <si>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</si>
  <si>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</si>
  <si>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</si>
  <si>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</si>
  <si>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</si>
  <si>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</si>
  <si>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</si>
  <si>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</si>
  <si>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</si>
  <si>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</si>
  <si>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</si>
  <si>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</si>
  <si>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</si>
  <si>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</si>
  <si>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</si>
  <si>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</si>
  <si>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</si>
  <si>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</si>
  <si>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</si>
  <si>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</si>
  <si>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</si>
  <si>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</si>
  <si>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</si>
  <si>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</si>
  <si>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</si>
  <si>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</si>
  <si>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</si>
  <si>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</si>
  <si>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</si>
  <si>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</si>
  <si>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</si>
  <si>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</si>
  <si>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</si>
  <si>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</si>
  <si>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</si>
  <si>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</si>
  <si>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</si>
  <si>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</si>
  <si>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</si>
  <si>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</si>
  <si>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</si>
  <si>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</si>
  <si>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</si>
  <si>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</si>
  <si>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</si>
  <si>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</si>
  <si>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</si>
  <si>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</si>
  <si>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</si>
  <si>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</si>
  <si>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</si>
  <si>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</si>
  <si>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</si>
  <si>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</si>
  <si>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</si>
  <si>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</si>
  <si>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</si>
  <si>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</si>
  <si>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</si>
  <si>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</si>
  <si>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</si>
  <si>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</si>
  <si>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</si>
  <si>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</si>
  <si>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</si>
  <si>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</si>
  <si>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</si>
  <si>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</si>
  <si>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</si>
  <si>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</si>
  <si>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</si>
  <si>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</si>
  <si>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</si>
  <si>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</si>
  <si>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</si>
  <si>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</si>
  <si>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</si>
  <si>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</si>
  <si>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</si>
  <si>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</si>
  <si>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</si>
  <si>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</si>
  <si>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</si>
  <si>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</si>
  <si>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</si>
  <si>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</si>
  <si>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</si>
  <si>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</si>
  <si>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</si>
  <si>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</si>
  <si>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</si>
  <si>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</si>
  <si>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</si>
  <si>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</si>
  <si>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</si>
  <si>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</si>
  <si>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</si>
  <si>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</si>
  <si>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</si>
  <si>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</si>
  <si>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</si>
  <si>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</si>
  <si>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</si>
  <si>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</si>
  <si>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</si>
  <si>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</si>
  <si>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</si>
  <si>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</si>
  <si>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</si>
  <si>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</si>
  <si>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</si>
  <si>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</si>
  <si>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</si>
  <si>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</si>
  <si>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</si>
  <si>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</si>
  <si>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</si>
  <si>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</si>
  <si>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</si>
  <si>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</si>
  <si>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</si>
  <si>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</si>
  <si>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</si>
  <si>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</si>
  <si>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</si>
  <si>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</si>
  <si>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</si>
  <si>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</si>
  <si>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</si>
  <si>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</si>
  <si>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</si>
  <si>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</si>
  <si>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</si>
  <si>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</si>
  <si>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</si>
  <si>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</si>
  <si>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</si>
  <si>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</si>
  <si>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</si>
  <si>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</si>
  <si>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</si>
  <si>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</si>
  <si>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</si>
  <si>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</si>
  <si>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</si>
  <si>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</si>
  <si>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</si>
  <si>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</si>
  <si>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</si>
  <si>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</si>
  <si>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</si>
  <si>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</si>
  <si>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</si>
  <si>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</si>
  <si>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</si>
  <si>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</si>
  <si>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</si>
  <si>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</si>
  <si>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</si>
  <si>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</si>
  <si>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</si>
  <si>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</si>
  <si>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</si>
  <si>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</si>
  <si>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</si>
  <si>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</si>
  <si>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</si>
  <si>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</si>
  <si>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</si>
  <si>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</si>
  <si>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</si>
  <si>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</si>
  <si>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</si>
  <si>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</si>
  <si>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</si>
  <si>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</si>
  <si>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</si>
  <si>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</si>
  <si>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</si>
  <si>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</si>
  <si>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</si>
  <si>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</si>
  <si>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</si>
  <si>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</si>
  <si>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</si>
  <si>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</si>
  <si>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</si>
  <si>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</si>
  <si>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</si>
  <si>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</si>
  <si>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</si>
  <si>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</si>
  <si>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</si>
  <si>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</si>
  <si>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</si>
  <si>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</si>
  <si>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</si>
  <si>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</si>
  <si>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</si>
  <si>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</si>
  <si>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</si>
  <si>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</si>
  <si>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</si>
  <si>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</si>
  <si>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</si>
  <si>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</si>
  <si>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</si>
  <si>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</si>
  <si>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</si>
  <si>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</si>
  <si>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</si>
  <si>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</si>
  <si>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</si>
  <si>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</si>
  <si>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</si>
  <si>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</si>
  <si>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</si>
  <si>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</si>
  <si>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</si>
  <si>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</si>
  <si>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</si>
  <si>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</si>
  <si>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</si>
  <si>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</si>
  <si>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</si>
  <si>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</si>
  <si>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</si>
  <si>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</si>
  <si>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</si>
  <si>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</si>
  <si>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</si>
  <si>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</si>
  <si>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</si>
  <si>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</si>
  <si>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</si>
  <si>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</si>
  <si>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</si>
  <si>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</si>
  <si>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</si>
  <si>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</si>
  <si>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</si>
  <si>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</si>
  <si>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</si>
  <si>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</si>
  <si>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</si>
  <si>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</si>
  <si>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</si>
  <si>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</si>
  <si>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</si>
  <si>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</si>
  <si>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</si>
  <si>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</si>
  <si>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</si>
  <si>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</si>
  <si>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</si>
  <si>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</si>
  <si>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</si>
  <si>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</si>
  <si>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</si>
  <si>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</si>
  <si>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</si>
  <si>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</si>
  <si>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</si>
  <si>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</si>
  <si>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</si>
  <si>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</si>
  <si>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</si>
  <si>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</si>
  <si>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</si>
  <si>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</si>
  <si>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</si>
  <si>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</si>
  <si>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</si>
  <si>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</si>
  <si>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</si>
  <si>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</si>
  <si>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</si>
  <si>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</si>
  <si>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</si>
  <si>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</si>
  <si>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</si>
  <si>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</si>
  <si>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</si>
  <si>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</si>
  <si>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</si>
  <si>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</si>
  <si>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</si>
  <si>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</si>
  <si>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</si>
  <si>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</si>
  <si>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</si>
  <si>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</si>
  <si>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</si>
  <si>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</si>
  <si>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</si>
  <si>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</si>
  <si>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</si>
  <si>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</si>
  <si>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</si>
  <si>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</si>
  <si>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</si>
  <si>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</si>
  <si>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</si>
  <si>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</si>
  <si>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</si>
  <si>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</si>
  <si>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</si>
  <si>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</si>
  <si>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</si>
  <si>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</si>
  <si>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</si>
  <si>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</si>
  <si>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</si>
  <si>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</si>
  <si>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</si>
  <si>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</si>
  <si>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</si>
  <si>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</si>
  <si>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</si>
  <si>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</si>
  <si>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</si>
  <si>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</si>
  <si>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</si>
  <si>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</si>
  <si>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</si>
  <si>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</si>
  <si>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</si>
  <si>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</si>
  <si>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</si>
  <si>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</si>
  <si>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</si>
  <si>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</si>
  <si>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</si>
  <si>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</si>
  <si>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</si>
  <si>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</si>
  <si>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</si>
  <si>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</si>
  <si>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</si>
  <si>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</si>
  <si>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</si>
  <si>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</si>
  <si>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</si>
  <si>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</si>
  <si>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</si>
  <si>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</si>
  <si>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</si>
  <si>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</si>
  <si>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</si>
  <si>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</si>
  <si>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</si>
  <si>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</si>
  <si>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</si>
  <si>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</si>
  <si>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</si>
  <si>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</si>
  <si>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</si>
  <si>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</si>
  <si>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</si>
  <si>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</si>
  <si>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</si>
  <si>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</si>
  <si>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</si>
  <si>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</si>
  <si>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</si>
  <si>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</si>
  <si>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</si>
  <si>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</si>
  <si>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</si>
  <si>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</si>
  <si>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</si>
  <si>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</si>
  <si>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</si>
  <si>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</si>
  <si>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</si>
  <si>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</si>
  <si>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</si>
  <si>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</si>
  <si>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</si>
  <si>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</si>
  <si>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</si>
  <si>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</si>
  <si>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</si>
  <si>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</si>
  <si>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</si>
  <si>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</si>
  <si>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</si>
  <si>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</si>
  <si>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</si>
  <si>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</si>
  <si>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</si>
  <si>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</si>
  <si>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</si>
  <si>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</si>
  <si>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</si>
  <si>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</si>
  <si>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</si>
  <si>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</si>
  <si>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</si>
  <si>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</si>
  <si>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</si>
  <si>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</si>
  <si>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</si>
  <si>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</si>
  <si>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</si>
  <si>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</si>
  <si>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</si>
  <si>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</si>
  <si>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</si>
  <si>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</si>
  <si>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</si>
  <si>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</si>
  <si>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</si>
  <si>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</si>
  <si>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</si>
  <si>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</si>
  <si>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</si>
  <si>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</si>
  <si>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</si>
  <si>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</si>
  <si>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</si>
  <si>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</si>
  <si>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</si>
  <si>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</si>
  <si>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</si>
  <si>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</si>
  <si>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</si>
  <si>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</si>
  <si>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</si>
  <si>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</si>
  <si>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</si>
  <si>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</si>
  <si>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</si>
  <si>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</si>
  <si>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</si>
  <si>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</si>
  <si>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</si>
  <si>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</si>
  <si>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</si>
  <si>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</si>
  <si>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</si>
  <si>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</si>
  <si>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</si>
  <si>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</si>
  <si>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</si>
  <si>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</si>
  <si>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</si>
  <si>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</si>
  <si>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</si>
  <si>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</si>
  <si>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</si>
  <si>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</si>
  <si>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</si>
  <si>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</si>
  <si>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</si>
  <si>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</si>
  <si>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</si>
  <si>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</si>
  <si>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</si>
  <si>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</si>
  <si>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</si>
  <si>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</si>
  <si>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</si>
  <si>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</si>
  <si>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</si>
  <si>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</si>
  <si>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</si>
  <si>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</si>
  <si>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</si>
  <si>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</si>
  <si>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</si>
  <si>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</si>
  <si>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</si>
  <si>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</si>
  <si>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</si>
  <si>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</si>
  <si>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</si>
  <si>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</si>
  <si>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</si>
  <si>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</si>
  <si>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</si>
  <si>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</si>
  <si>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</si>
  <si>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</si>
  <si>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</si>
  <si>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</si>
  <si>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</si>
  <si>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</si>
  <si>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</si>
  <si>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</si>
  <si>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</si>
  <si>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</si>
  <si>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</si>
  <si>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</si>
  <si>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</si>
  <si>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</si>
  <si>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</si>
  <si>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</si>
  <si>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</si>
  <si>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</si>
  <si>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</si>
  <si>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</si>
  <si>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</si>
  <si>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</si>
  <si>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</si>
  <si>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</si>
  <si>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</si>
  <si>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</si>
  <si>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</si>
  <si>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</si>
  <si>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</si>
  <si>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</si>
  <si>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</si>
  <si>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</si>
  <si>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</si>
  <si>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</si>
  <si>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</si>
  <si>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</si>
  <si>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</si>
  <si>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</si>
  <si>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</si>
  <si>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</si>
  <si>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</si>
  <si>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</si>
  <si>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</si>
  <si>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</si>
  <si>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</si>
  <si>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</si>
  <si>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</si>
  <si>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</si>
  <si>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</si>
  <si>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</si>
  <si>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</si>
  <si>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</si>
  <si>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</si>
  <si>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</si>
  <si>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</si>
  <si>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</si>
  <si>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</si>
  <si>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</si>
  <si>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</si>
  <si>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</si>
  <si>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</si>
  <si>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</si>
  <si>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</si>
  <si>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</si>
  <si>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</si>
  <si>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</si>
  <si>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</si>
  <si>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</si>
  <si>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</si>
  <si>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</si>
  <si>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</si>
  <si>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</si>
  <si>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</si>
  <si>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</si>
  <si>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</si>
  <si>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</si>
  <si>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</si>
  <si>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</si>
  <si>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</si>
  <si>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</si>
  <si>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</si>
  <si>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</si>
  <si>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</si>
  <si>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</si>
  <si>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</si>
  <si>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</si>
  <si>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</si>
  <si>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</si>
  <si>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</si>
  <si>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</si>
  <si>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</si>
  <si>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</si>
  <si>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</si>
  <si>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</si>
  <si>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</si>
  <si>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</si>
  <si>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</si>
  <si>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</si>
  <si>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</si>
  <si>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</si>
  <si>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</si>
  <si>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</si>
  <si>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</si>
  <si>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</si>
  <si>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</si>
  <si>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</si>
  <si>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</si>
  <si>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</si>
  <si>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</si>
  <si>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</si>
  <si>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</si>
  <si>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</si>
  <si>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</si>
  <si>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</si>
  <si>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</si>
  <si>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</si>
  <si>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</si>
  <si>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</si>
  <si>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</si>
  <si>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</si>
  <si>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</si>
  <si>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</si>
  <si>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</si>
  <si>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</si>
  <si>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</si>
  <si>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</si>
  <si>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</si>
  <si>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</si>
  <si>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</si>
  <si>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</si>
  <si>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</si>
  <si>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</si>
  <si>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</si>
  <si>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</si>
  <si>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</si>
  <si>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</si>
  <si>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</si>
  <si>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</si>
  <si>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</si>
  <si>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</si>
  <si>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</si>
  <si>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</si>
  <si>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</si>
  <si>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</si>
  <si>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</si>
  <si>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</si>
  <si>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</si>
  <si>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</si>
  <si>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</si>
  <si>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</si>
  <si>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</si>
  <si>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</si>
  <si>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</si>
  <si>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</si>
  <si>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</si>
  <si>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</si>
  <si>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</si>
  <si>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</si>
  <si>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</si>
  <si>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</si>
  <si>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</si>
  <si>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</si>
  <si>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</si>
  <si>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</si>
  <si>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</si>
  <si>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</si>
  <si>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</si>
  <si>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</si>
  <si>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</si>
  <si>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</si>
  <si>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</si>
  <si>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</si>
  <si>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</si>
  <si>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</si>
  <si>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</si>
  <si>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</si>
  <si>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</si>
  <si>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</si>
  <si>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</si>
  <si>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</si>
  <si>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</si>
  <si>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</si>
  <si>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</si>
  <si>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</si>
  <si>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</si>
  <si>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</si>
  <si>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</si>
  <si>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</si>
  <si>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</si>
  <si>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</si>
  <si>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</si>
  <si>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</si>
  <si>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</si>
  <si>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</si>
  <si>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</si>
  <si>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</si>
  <si>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</si>
  <si>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</si>
  <si>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</si>
  <si>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</si>
  <si>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</si>
  <si>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</si>
  <si>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</si>
  <si>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</si>
  <si>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</si>
  <si>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</si>
  <si>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</si>
  <si>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</si>
  <si>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</si>
  <si>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</si>
  <si>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</si>
  <si>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</si>
  <si>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</si>
  <si>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</si>
  <si>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</si>
  <si>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</si>
  <si>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</si>
  <si>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</si>
  <si>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</si>
  <si>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</si>
  <si>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</si>
  <si>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</si>
  <si>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</si>
  <si>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</si>
  <si>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</si>
  <si>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</si>
  <si>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</si>
  <si>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</si>
  <si>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</si>
  <si>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</si>
  <si>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</si>
  <si>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</si>
  <si>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</si>
  <si>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</si>
  <si>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</si>
  <si>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</si>
  <si>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</si>
  <si>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</si>
  <si>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</si>
  <si>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</si>
  <si>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</si>
  <si>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</si>
  <si>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</si>
  <si>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</si>
  <si>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</si>
  <si>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</si>
  <si>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</si>
  <si>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</si>
  <si>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</si>
  <si>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</si>
  <si>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</si>
  <si>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</si>
  <si>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</si>
  <si>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</si>
  <si>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</si>
  <si>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</si>
  <si>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</si>
  <si>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</si>
  <si>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</si>
  <si>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</si>
  <si>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</si>
  <si>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</si>
  <si>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</si>
  <si>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</si>
  <si>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</si>
  <si>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</si>
  <si>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</si>
  <si>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</si>
  <si>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</si>
  <si>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</si>
  <si>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</si>
  <si>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</si>
  <si>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</si>
  <si>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</si>
  <si>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</si>
  <si>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</si>
  <si>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</si>
  <si>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</si>
  <si>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</si>
  <si>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</si>
  <si>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</si>
  <si>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</si>
  <si>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</si>
  <si>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</si>
  <si>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</si>
  <si>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</si>
  <si>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</si>
  <si>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</si>
  <si>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</si>
  <si>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</si>
  <si>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</si>
  <si>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</si>
  <si>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</si>
  <si>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</si>
  <si>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</si>
  <si>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</si>
  <si>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</si>
  <si>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</si>
  <si>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</si>
  <si>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</si>
  <si>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</si>
  <si>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</si>
  <si>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</si>
  <si>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</si>
  <si>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</si>
  <si>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</si>
  <si>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</si>
  <si>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</si>
  <si>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</si>
  <si>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</si>
  <si>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</si>
  <si>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</si>
  <si>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</si>
  <si>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</si>
  <si>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</si>
  <si>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</si>
  <si>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</si>
  <si>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</si>
  <si>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</si>
  <si>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</si>
  <si>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</si>
  <si>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</si>
  <si>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</si>
  <si>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</si>
  <si>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</si>
  <si>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</si>
  <si>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</si>
  <si>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</si>
  <si>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</si>
  <si>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</si>
  <si>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</si>
  <si>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</si>
  <si>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</si>
  <si>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</si>
  <si>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</si>
  <si>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</si>
  <si>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</si>
  <si>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</si>
  <si>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</si>
  <si>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</si>
  <si>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</si>
  <si>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</si>
  <si>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</si>
  <si>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</si>
  <si>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</si>
  <si>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</si>
  <si>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</si>
  <si>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</si>
  <si>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</si>
  <si>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</si>
  <si>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</si>
  <si>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</si>
  <si>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</si>
  <si>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</si>
  <si>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</si>
  <si>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</si>
  <si>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</si>
  <si>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</si>
  <si>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</si>
  <si>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</si>
  <si>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</si>
  <si>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</si>
  <si>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</si>
  <si>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</si>
  <si>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</si>
  <si>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</si>
  <si>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</si>
  <si>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</si>
  <si>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</si>
  <si>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</si>
  <si>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</si>
  <si>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</si>
  <si>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</si>
  <si>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</si>
  <si>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</si>
  <si>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</si>
  <si>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</si>
  <si>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</si>
  <si>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</si>
  <si>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</si>
  <si>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</si>
  <si>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</si>
  <si>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</si>
  <si>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</si>
  <si>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</si>
  <si>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</si>
  <si>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</si>
  <si>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</si>
  <si>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</si>
  <si>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</si>
  <si>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</si>
  <si>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</si>
  <si>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</si>
  <si>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</si>
  <si>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</si>
  <si>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</si>
  <si>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</si>
  <si>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</si>
  <si>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</si>
  <si>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</si>
  <si>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</si>
  <si>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</si>
  <si>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</si>
  <si>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</si>
  <si>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</si>
  <si>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</si>
  <si>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</si>
  <si>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</si>
  <si>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</si>
  <si>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</si>
  <si>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</si>
  <si>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</si>
  <si>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</si>
  <si>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</si>
  <si>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</si>
  <si>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</si>
  <si>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</si>
  <si>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</si>
  <si>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</si>
  <si>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</si>
  <si>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</si>
  <si>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</si>
  <si>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</si>
  <si>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</si>
  <si>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</si>
  <si>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</si>
  <si>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</si>
  <si>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</si>
  <si>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</si>
  <si>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</si>
  <si>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</si>
  <si>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</si>
  <si>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</si>
  <si>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</si>
  <si>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</si>
  <si>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</si>
  <si>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</si>
  <si>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</si>
  <si>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</si>
  <si>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</si>
  <si>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</si>
  <si>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</si>
  <si>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</si>
  <si>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</si>
  <si>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</si>
  <si>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</si>
  <si>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</si>
  <si>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</si>
  <si>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</si>
  <si>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</si>
  <si>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</si>
  <si>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</si>
  <si>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</si>
  <si>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</si>
  <si>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</si>
  <si>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</si>
  <si>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</si>
  <si>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</si>
  <si>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</si>
  <si>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</si>
  <si>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</si>
  <si>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</si>
  <si>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</si>
  <si>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</si>
  <si>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</si>
  <si>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</si>
  <si>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</si>
  <si>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</si>
  <si>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</si>
  <si>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</si>
  <si>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</si>
  <si>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</si>
  <si>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</si>
  <si>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</si>
  <si>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</si>
  <si>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</si>
  <si>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</si>
  <si>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</si>
  <si>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</si>
  <si>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</si>
  <si>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</si>
  <si>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</si>
  <si>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</si>
  <si>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</si>
  <si>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</si>
  <si>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</si>
  <si>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</si>
  <si>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</si>
  <si>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</si>
  <si>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</si>
  <si>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</si>
  <si>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</si>
  <si>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</si>
  <si>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</si>
  <si>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</si>
  <si>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</si>
  <si>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</si>
  <si>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</si>
  <si>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</si>
  <si>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</si>
  <si>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</si>
  <si>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</si>
  <si>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</si>
  <si>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</si>
  <si>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</si>
  <si>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</si>
  <si>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</si>
  <si>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</si>
  <si>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</si>
  <si>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</si>
  <si>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</si>
  <si>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</si>
  <si>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</si>
  <si>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</si>
  <si>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</si>
  <si>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</si>
  <si>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</si>
  <si>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</si>
  <si>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</si>
  <si>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</si>
  <si>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</si>
  <si>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</si>
  <si>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</si>
  <si>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</si>
  <si>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</si>
  <si>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</si>
  <si>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</si>
  <si>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</si>
  <si>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</si>
  <si>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</si>
  <si>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</si>
  <si>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</si>
  <si>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</si>
  <si>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</si>
  <si>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</si>
  <si>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</si>
  <si>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</si>
  <si>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</si>
  <si>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</si>
  <si>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</si>
  <si>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</si>
  <si>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</si>
  <si>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</si>
  <si>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</si>
  <si>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</si>
  <si>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</si>
  <si>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</si>
  <si>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</si>
  <si>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</si>
  <si>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</si>
  <si>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</si>
  <si>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</si>
  <si>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</si>
  <si>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</si>
  <si>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</si>
  <si>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</si>
  <si>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</si>
  <si>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</si>
  <si>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</si>
  <si>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</si>
  <si>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</si>
  <si>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</si>
  <si>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</si>
  <si>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</si>
  <si>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</si>
  <si>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</si>
  <si>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</si>
  <si>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</si>
  <si>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</si>
  <si>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</si>
  <si>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</si>
  <si>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</si>
  <si>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</si>
  <si>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</si>
  <si>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</si>
  <si>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</si>
  <si>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</si>
  <si>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</si>
  <si>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</si>
  <si>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</si>
  <si>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</si>
  <si>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</si>
  <si>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</si>
  <si>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</si>
  <si>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</si>
  <si>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</si>
  <si>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</si>
  <si>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</si>
  <si>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</si>
  <si>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</si>
  <si>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</si>
  <si>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</si>
  <si>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</si>
  <si>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</si>
  <si>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</si>
  <si>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</si>
  <si>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</si>
  <si>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</si>
  <si>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</si>
  <si>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</si>
  <si>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</si>
  <si>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</si>
  <si>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</si>
  <si>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</si>
  <si>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</si>
  <si>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</si>
  <si>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</si>
  <si>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</si>
  <si>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</si>
  <si>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</si>
  <si>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</si>
  <si>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</si>
  <si>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</si>
  <si>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</si>
  <si>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</si>
  <si>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</si>
  <si>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</si>
  <si>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</si>
  <si>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</si>
  <si>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</si>
  <si>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</si>
  <si>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</si>
  <si>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</si>
  <si>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</si>
  <si>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</si>
  <si>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</si>
  <si>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</si>
  <si>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</si>
  <si>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</si>
  <si>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</si>
  <si>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</si>
  <si>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</si>
  <si>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</si>
  <si>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</si>
  <si>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</si>
  <si>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</si>
  <si>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</si>
  <si>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</si>
  <si>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</si>
  <si>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</si>
  <si>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</si>
  <si>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</si>
  <si>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</si>
  <si>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</si>
  <si>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</si>
  <si>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</si>
  <si>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</si>
  <si>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</si>
  <si>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</si>
  <si>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</si>
  <si>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</si>
  <si>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</si>
  <si>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</si>
  <si>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</si>
  <si>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</si>
  <si>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</si>
  <si>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</si>
  <si>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</si>
  <si>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</si>
  <si>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</si>
  <si>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</si>
  <si>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</si>
  <si>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</si>
  <si>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</si>
  <si>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</si>
  <si>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</si>
  <si>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</si>
  <si>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</si>
  <si>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</si>
  <si>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</si>
  <si>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</si>
  <si>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</si>
  <si>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</si>
  <si>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</si>
  <si>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</si>
  <si>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</si>
  <si>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</si>
  <si>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</si>
  <si>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</si>
  <si>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</si>
  <si>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</si>
  <si>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</si>
  <si>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</si>
  <si>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</si>
  <si>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</si>
  <si>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</si>
  <si>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</si>
  <si>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</si>
  <si>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</si>
  <si>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</si>
  <si>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</si>
  <si>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</si>
  <si>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</si>
  <si>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</si>
  <si>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</si>
  <si>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</si>
  <si>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</si>
  <si>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</si>
  <si>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</si>
  <si>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</si>
  <si>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</si>
  <si>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</si>
  <si>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</si>
  <si>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</si>
  <si>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</si>
  <si>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</si>
  <si>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</si>
  <si>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</si>
  <si>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</si>
  <si>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</si>
  <si>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</si>
  <si>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</si>
  <si>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</si>
  <si>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</si>
  <si>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</si>
  <si>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</si>
  <si>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</si>
  <si>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</si>
  <si>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</si>
  <si>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</si>
  <si>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</si>
  <si>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</si>
  <si>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</si>
  <si>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</si>
  <si>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</si>
  <si>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</si>
  <si>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</si>
  <si>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</si>
  <si>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</si>
  <si>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</si>
  <si>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</si>
  <si>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</si>
  <si>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</si>
  <si>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</si>
  <si>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</si>
  <si>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</si>
  <si>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</si>
  <si>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</si>
  <si>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</si>
  <si>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</si>
  <si>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</si>
  <si>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</si>
  <si>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</si>
  <si>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</si>
  <si>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</si>
  <si>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</si>
  <si>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</si>
  <si>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</si>
  <si>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</si>
  <si>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</si>
  <si>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</si>
  <si>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</si>
  <si>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</si>
  <si>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</si>
  <si>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</si>
  <si>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</si>
  <si>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</si>
  <si>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</si>
  <si>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</si>
  <si>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</si>
  <si>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</si>
  <si>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</si>
  <si>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</si>
  <si>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</si>
  <si>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</si>
  <si>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</si>
  <si>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</si>
  <si>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</si>
  <si>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</si>
  <si>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</si>
  <si>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</si>
  <si>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</si>
  <si>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</si>
  <si>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</si>
  <si>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</si>
  <si>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</si>
  <si>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</si>
  <si>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</si>
  <si>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</si>
  <si>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</si>
  <si>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</si>
  <si>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</si>
  <si>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</si>
  <si>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</si>
  <si>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</si>
  <si>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</si>
  <si>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</si>
  <si>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</si>
  <si>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</si>
  <si>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</si>
  <si>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</si>
  <si>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</si>
  <si>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</si>
  <si>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</si>
  <si>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</si>
  <si>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</si>
  <si>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</si>
  <si>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</si>
  <si>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</si>
  <si>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</si>
  <si>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</si>
  <si>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</si>
  <si>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</si>
  <si>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</si>
  <si>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</si>
  <si>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</si>
  <si>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</si>
  <si>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</si>
  <si>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</si>
  <si>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</si>
  <si>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</si>
  <si>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</si>
  <si>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</si>
  <si>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</si>
  <si>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</si>
  <si>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</si>
  <si>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</si>
  <si>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</si>
  <si>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</si>
  <si>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</si>
  <si>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</si>
  <si>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</si>
  <si>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</si>
  <si>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</si>
  <si>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</si>
  <si>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</si>
  <si>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</si>
  <si>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</si>
  <si>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</si>
  <si>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</si>
  <si>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</si>
  <si>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</si>
  <si>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</si>
  <si>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</si>
  <si>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</si>
  <si>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</si>
  <si>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</si>
  <si>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</si>
  <si>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</si>
  <si>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</si>
  <si>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</si>
  <si>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</si>
  <si>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</si>
  <si>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</si>
  <si>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</si>
  <si>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</si>
  <si>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</si>
  <si>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</si>
  <si>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</si>
  <si>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</si>
  <si>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</si>
  <si>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</si>
  <si>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</si>
  <si>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</si>
  <si>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</si>
  <si>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</si>
  <si>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</si>
  <si>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</si>
  <si>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</si>
  <si>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</si>
  <si>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</si>
  <si>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</si>
  <si>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</si>
  <si>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</si>
  <si>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</si>
  <si>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</si>
  <si>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</si>
  <si>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</si>
  <si>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</si>
  <si>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</si>
  <si>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</si>
  <si>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</si>
  <si>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</si>
  <si>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</si>
  <si>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</si>
  <si>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</si>
  <si>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</si>
  <si>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</si>
  <si>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</si>
  <si>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</si>
  <si>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</si>
  <si>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</si>
  <si>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</si>
  <si>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</si>
  <si>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</si>
  <si>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</si>
  <si>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</si>
  <si>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</si>
  <si>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</si>
  <si>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</si>
  <si>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</si>
  <si>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</si>
  <si>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</si>
  <si>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</si>
  <si>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</si>
  <si>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</si>
  <si>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</si>
  <si>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</si>
  <si>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</si>
  <si>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</si>
  <si>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</si>
  <si>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</si>
  <si>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</si>
  <si>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</si>
  <si>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</si>
  <si>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</si>
  <si>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</si>
  <si>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</si>
  <si>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</si>
  <si>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</si>
  <si>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</si>
  <si>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</si>
  <si>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</si>
  <si>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</si>
  <si>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</si>
  <si>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</si>
  <si>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</si>
  <si>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</si>
  <si>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</si>
  <si>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</si>
  <si>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</si>
  <si>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</si>
  <si>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</si>
  <si>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</si>
  <si>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</si>
  <si>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</si>
  <si>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</si>
  <si>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</si>
  <si>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</si>
  <si>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</si>
  <si>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</si>
  <si>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</si>
  <si>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</si>
  <si>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</si>
  <si>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</si>
  <si>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</si>
  <si>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</si>
  <si>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</si>
  <si>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</si>
  <si>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</si>
  <si>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</si>
  <si>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</si>
  <si>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</si>
  <si>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</si>
  <si>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</si>
  <si>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</si>
  <si>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</si>
  <si>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</si>
  <si>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</si>
  <si>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</si>
  <si>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</si>
  <si>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</si>
  <si>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</si>
  <si>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</si>
  <si>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</si>
  <si>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</si>
  <si>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</si>
  <si>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</si>
  <si>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</si>
  <si>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</si>
  <si>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</si>
  <si>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</si>
  <si>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</si>
  <si>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</si>
  <si>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</si>
  <si>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</si>
  <si>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</si>
  <si>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</si>
  <si>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</si>
  <si>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</si>
  <si>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</si>
  <si>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</si>
  <si>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</si>
  <si>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</si>
  <si>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</si>
  <si>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</si>
  <si>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</si>
  <si>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</si>
  <si>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</si>
  <si>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</si>
  <si>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</si>
  <si>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</si>
  <si>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</si>
  <si>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</si>
  <si>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</si>
  <si>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</si>
  <si>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</si>
  <si>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</si>
  <si>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</si>
  <si>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</si>
  <si>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</si>
  <si>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</si>
  <si>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</si>
  <si>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</si>
  <si>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</si>
  <si>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</si>
  <si>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</si>
  <si>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</si>
  <si>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</si>
  <si>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</si>
  <si>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</si>
  <si>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</si>
  <si>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</si>
  <si>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</si>
  <si>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</si>
  <si>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</si>
  <si>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</si>
  <si>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</si>
  <si>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</si>
  <si>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</si>
  <si>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</si>
  <si>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</si>
  <si>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</si>
  <si>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</si>
  <si>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</si>
  <si>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</si>
  <si>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</si>
  <si>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</si>
  <si>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</si>
  <si>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</si>
  <si>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</si>
  <si>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</si>
  <si>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</si>
  <si>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</si>
  <si>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</si>
  <si>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</si>
  <si>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</si>
  <si>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</si>
  <si>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</si>
  <si>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</si>
  <si>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</si>
  <si>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</si>
  <si>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</si>
  <si>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</si>
  <si>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</si>
  <si>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</si>
  <si>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</si>
  <si>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</si>
  <si>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</si>
  <si>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</si>
  <si>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</si>
  <si>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</si>
  <si>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</si>
  <si>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</si>
  <si>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</si>
  <si>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</si>
  <si>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</si>
  <si>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</si>
  <si>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</si>
  <si>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</si>
  <si>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</si>
  <si>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</si>
  <si>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</si>
  <si>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</si>
  <si>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</si>
  <si>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</si>
  <si>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</si>
  <si>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</si>
  <si>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</si>
  <si>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</si>
  <si>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</si>
  <si>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</si>
  <si>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</si>
  <si>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</si>
  <si>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</si>
  <si>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</si>
  <si>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</si>
  <si>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</si>
  <si>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</si>
  <si>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</si>
  <si>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</si>
  <si>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</si>
  <si>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</si>
  <si>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</si>
  <si>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</si>
  <si>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</si>
  <si>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</si>
  <si>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</si>
  <si>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</si>
  <si>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</si>
  <si>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</si>
  <si>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</si>
  <si>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</si>
  <si>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</si>
  <si>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</si>
  <si>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</si>
  <si>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</si>
  <si>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</si>
  <si>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</si>
  <si>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</si>
  <si>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</si>
  <si>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</si>
  <si>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</si>
  <si>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</si>
  <si>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</si>
  <si>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</si>
  <si>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</si>
  <si>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</si>
  <si>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</si>
  <si>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</si>
  <si>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</si>
  <si>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</si>
  <si>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</si>
  <si>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</si>
  <si>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</si>
  <si>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</si>
  <si>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</si>
  <si>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</si>
  <si>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</si>
  <si>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</si>
  <si>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</si>
  <si>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</si>
  <si>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</si>
  <si>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</si>
  <si>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</si>
  <si>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</si>
  <si>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</si>
  <si>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</si>
  <si>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</si>
  <si>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</si>
  <si>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</si>
  <si>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</si>
  <si>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</si>
  <si>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</si>
  <si>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</si>
  <si>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</si>
  <si>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</si>
  <si>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</si>
  <si>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</si>
  <si>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</si>
  <si>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</si>
  <si>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</si>
  <si>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</si>
  <si>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</si>
  <si>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</si>
  <si>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</si>
  <si>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</si>
  <si>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</si>
  <si>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</si>
  <si>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</si>
  <si>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</si>
  <si>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</si>
  <si>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</si>
  <si>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</si>
  <si>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</si>
  <si>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</si>
  <si>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</si>
  <si>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</si>
  <si>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</si>
  <si>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</si>
  <si>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</si>
  <si>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</si>
  <si>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</si>
  <si>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</si>
  <si>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</si>
  <si>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</si>
  <si>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</si>
  <si>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</si>
  <si>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</si>
  <si>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</si>
  <si>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</si>
  <si>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</si>
  <si>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</si>
  <si>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</si>
  <si>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</si>
  <si>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</si>
  <si>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</si>
  <si>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</si>
  <si>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</si>
  <si>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</si>
  <si>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</si>
  <si>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</si>
  <si>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</si>
  <si>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</si>
  <si>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</si>
  <si>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</si>
  <si>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</si>
  <si>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</si>
  <si>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</si>
  <si>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</si>
  <si>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</si>
  <si>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</si>
  <si>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</si>
  <si>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</si>
  <si>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</si>
  <si>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</si>
  <si>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</si>
  <si>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</si>
  <si>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</si>
  <si>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</si>
  <si>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</si>
  <si>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</si>
  <si>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</si>
  <si>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</si>
  <si>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</si>
  <si>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</si>
  <si>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</si>
  <si>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</si>
  <si>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</si>
  <si>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</si>
  <si>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</si>
  <si>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</si>
  <si>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</si>
  <si>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</si>
  <si>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</si>
  <si>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</si>
  <si>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</si>
  <si>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</si>
  <si>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</si>
  <si>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</si>
  <si>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</si>
  <si>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</si>
  <si>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</si>
  <si>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</si>
  <si>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</si>
  <si>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</si>
  <si>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</si>
  <si>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</si>
  <si>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</si>
  <si>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</si>
  <si>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</si>
  <si>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</si>
  <si>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</si>
  <si>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</si>
  <si>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</si>
  <si>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</si>
  <si>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</si>
  <si>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</si>
  <si>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</si>
  <si>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</si>
  <si>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</si>
  <si>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</si>
  <si>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</si>
  <si>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</si>
  <si>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</si>
  <si>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</si>
  <si>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</si>
  <si>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</si>
  <si>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</si>
  <si>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</si>
  <si>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</si>
  <si>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</si>
  <si>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</si>
  <si>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</si>
  <si>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</si>
  <si>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</si>
  <si>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</si>
  <si>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</si>
  <si>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</si>
  <si>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</si>
  <si>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</si>
  <si>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</si>
  <si>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</si>
  <si>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</si>
  <si>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</si>
  <si>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</si>
  <si>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</si>
  <si>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</si>
  <si>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</si>
  <si>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</si>
  <si>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</si>
  <si>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</si>
  <si>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</si>
  <si>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</si>
  <si>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</si>
  <si>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</si>
  <si>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</si>
  <si>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</si>
  <si>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</si>
  <si>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</si>
  <si>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</si>
  <si>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</si>
  <si>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</si>
  <si>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</si>
  <si>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</si>
  <si>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</si>
  <si>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</si>
  <si>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</si>
  <si>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</si>
  <si>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</si>
  <si>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</si>
  <si>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</si>
  <si>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</si>
  <si>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</si>
  <si>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</si>
  <si>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</si>
  <si>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</si>
  <si>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</si>
  <si>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</si>
  <si>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</si>
  <si>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</si>
  <si>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</si>
  <si>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</si>
  <si>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</si>
  <si>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</si>
  <si>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</si>
  <si>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</si>
  <si>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</si>
  <si>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</si>
  <si>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</si>
  <si>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</si>
  <si>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</si>
  <si>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</si>
  <si>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</si>
  <si>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</si>
  <si>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</si>
  <si>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</si>
  <si>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</si>
  <si>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</si>
  <si>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</si>
  <si>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</si>
  <si>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</si>
  <si>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</si>
  <si>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</si>
  <si>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</si>
  <si>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</si>
  <si>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</si>
  <si>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</si>
  <si>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</si>
  <si>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</si>
  <si>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</si>
  <si>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</si>
  <si>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</si>
  <si>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</si>
  <si>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</si>
  <si>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</si>
  <si>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</si>
  <si>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</si>
  <si>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</si>
  <si>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</si>
  <si>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</si>
  <si>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</si>
  <si>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</si>
  <si>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</si>
  <si>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</si>
  <si>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</si>
  <si>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</si>
  <si>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</si>
  <si>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</si>
  <si>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</si>
  <si>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</si>
  <si>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</si>
  <si>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</si>
  <si>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</si>
  <si>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</si>
  <si>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</si>
  <si>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</si>
  <si>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</si>
  <si>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</si>
  <si>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</si>
  <si>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</si>
  <si>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</si>
  <si>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</si>
  <si>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</si>
  <si>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</si>
  <si>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</si>
  <si>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</si>
  <si>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</si>
  <si>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</si>
  <si>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</si>
  <si>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</si>
  <si>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</si>
  <si>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</si>
  <si>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</si>
  <si>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</si>
  <si>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</si>
  <si>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</si>
  <si>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</si>
  <si>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</si>
  <si>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</si>
  <si>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</si>
  <si>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</si>
  <si>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</si>
  <si>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</si>
  <si>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</si>
  <si>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</si>
  <si>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</si>
  <si>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</si>
  <si>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</si>
  <si>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</si>
  <si>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</si>
  <si>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</si>
  <si>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</si>
  <si>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</si>
  <si>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</si>
  <si>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</si>
  <si>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</si>
  <si>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</si>
  <si>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</si>
  <si>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</si>
  <si>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</si>
  <si>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</si>
  <si>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</si>
  <si>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</si>
  <si>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</si>
  <si>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</si>
  <si>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</si>
  <si>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</si>
  <si>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</si>
  <si>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</si>
  <si>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</si>
  <si>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</si>
  <si>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</si>
  <si>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</si>
  <si>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</si>
  <si>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</si>
  <si>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</si>
  <si>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</si>
  <si>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</si>
  <si>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</si>
  <si>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</si>
  <si>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</si>
  <si>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</si>
  <si>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</si>
  <si>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</si>
  <si>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</si>
  <si>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</si>
  <si>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</si>
  <si>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</si>
  <si>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</si>
  <si>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</si>
  <si>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</si>
  <si>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</si>
  <si>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</si>
  <si>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</si>
  <si>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</si>
  <si>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</si>
  <si>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</si>
  <si>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</si>
  <si>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</si>
  <si>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</si>
  <si>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</si>
  <si>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</si>
  <si>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</si>
  <si>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</si>
  <si>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</si>
  <si>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</si>
  <si>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</si>
  <si>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</si>
  <si>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</si>
  <si>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</si>
  <si>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</si>
  <si>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</si>
  <si>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</si>
  <si>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</si>
  <si>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</si>
  <si>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</si>
  <si>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</si>
  <si>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</si>
  <si>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</si>
  <si>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</si>
  <si>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</si>
  <si>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</si>
  <si>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</si>
  <si>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</si>
  <si>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</si>
  <si>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</si>
  <si>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</si>
  <si>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</si>
  <si>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</si>
  <si>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</si>
  <si>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</si>
  <si>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</si>
  <si>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</si>
  <si>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</si>
  <si>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</si>
  <si>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</si>
  <si>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</si>
  <si>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</si>
  <si>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</si>
  <si>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</si>
  <si>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</si>
  <si>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</si>
  <si>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</si>
  <si>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</si>
  <si>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</si>
  <si>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</si>
  <si>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</si>
  <si>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</si>
  <si>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</si>
  <si>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</si>
  <si>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</si>
  <si>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</si>
  <si>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</si>
  <si>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</si>
  <si>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</si>
  <si>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</si>
  <si>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</si>
  <si>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</si>
  <si>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</si>
  <si>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</si>
  <si>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</si>
  <si>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</si>
  <si>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</si>
  <si>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</si>
  <si>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</si>
  <si>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</si>
  <si>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</si>
  <si>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</si>
  <si>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</si>
  <si>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</si>
  <si>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</si>
  <si>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</si>
  <si>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</si>
  <si>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</si>
  <si>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</si>
  <si>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</si>
  <si>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</si>
  <si>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</si>
  <si>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</si>
  <si>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</si>
  <si>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</si>
  <si>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</si>
  <si>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</si>
  <si>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</si>
  <si>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</si>
  <si>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</si>
  <si>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</si>
  <si>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</si>
  <si>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</si>
  <si>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</si>
  <si>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</si>
  <si>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</si>
  <si>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</si>
  <si>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</si>
  <si>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</si>
  <si>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</si>
  <si>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</si>
  <si>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</si>
  <si>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</si>
  <si>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</si>
  <si>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</si>
  <si>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</si>
  <si>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</si>
  <si>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</si>
  <si>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</si>
  <si>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</si>
  <si>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</si>
  <si>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</si>
  <si>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</si>
  <si>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</si>
  <si>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</si>
  <si>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</si>
  <si>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</si>
  <si>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</si>
  <si>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</si>
  <si>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</si>
  <si>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</si>
  <si>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</si>
  <si>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</si>
  <si>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</si>
  <si>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</si>
  <si>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</si>
  <si>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</si>
  <si>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</si>
  <si>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</si>
  <si>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</si>
  <si>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</si>
  <si>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</si>
  <si>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</si>
  <si>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</si>
  <si>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</si>
  <si>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</si>
  <si>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</si>
  <si>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</si>
  <si>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</si>
  <si>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</si>
  <si>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</si>
  <si>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</si>
  <si>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</si>
  <si>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</si>
  <si>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</si>
  <si>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</si>
  <si>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</si>
  <si>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</si>
  <si>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</si>
  <si>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</si>
  <si>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</si>
  <si>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</si>
  <si>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</si>
  <si>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</si>
  <si>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</si>
  <si>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</si>
  <si>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</si>
  <si>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</si>
  <si>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</si>
  <si>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</si>
  <si>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</si>
  <si>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</si>
  <si>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</si>
  <si>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</si>
  <si>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</si>
  <si>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</si>
  <si>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</si>
  <si>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</si>
  <si>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</si>
  <si>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</si>
  <si>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</si>
  <si>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</si>
  <si>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</si>
  <si>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</si>
  <si>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</si>
  <si>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</si>
  <si>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</si>
  <si>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</si>
  <si>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</si>
  <si>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</si>
  <si>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</si>
  <si>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</si>
  <si>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</si>
  <si>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</si>
  <si>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</si>
  <si>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</si>
  <si>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</si>
  <si>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</si>
  <si>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</si>
  <si>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</si>
  <si>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</si>
  <si>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</si>
  <si>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</si>
  <si>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</si>
  <si>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</si>
  <si>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</si>
  <si>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</si>
  <si>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</si>
  <si>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</si>
  <si>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</si>
  <si>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</si>
  <si>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</si>
  <si>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</si>
  <si>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</si>
  <si>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</si>
  <si>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</si>
  <si>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</si>
  <si>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</si>
  <si>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</si>
  <si>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</si>
  <si>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</si>
  <si>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</si>
  <si>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</si>
  <si>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</si>
  <si>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</si>
  <si>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</si>
  <si>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</si>
  <si>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</si>
  <si>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</si>
  <si>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</si>
  <si>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</si>
  <si>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</si>
  <si>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</si>
  <si>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</si>
  <si>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</si>
  <si>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</si>
  <si>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</si>
  <si>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</si>
  <si>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</si>
  <si>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</si>
  <si>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</si>
  <si>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</si>
  <si>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</si>
  <si>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</si>
  <si>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</si>
  <si>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</si>
  <si>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</si>
  <si>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</si>
  <si>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</si>
  <si>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</si>
  <si>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</si>
  <si>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</si>
  <si>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</si>
  <si>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</si>
  <si>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</si>
  <si>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</si>
  <si>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</si>
  <si>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</si>
  <si>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</si>
  <si>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</si>
  <si>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</si>
  <si>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</si>
  <si>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</si>
  <si>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</si>
  <si>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</si>
  <si>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</si>
  <si>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</si>
  <si>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</si>
  <si>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</si>
  <si>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</si>
  <si>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</si>
  <si>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</si>
  <si>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</si>
  <si>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</si>
  <si>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</si>
  <si>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</si>
  <si>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</si>
  <si>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</si>
  <si>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</si>
  <si>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</si>
  <si>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</si>
  <si>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</si>
  <si>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</si>
  <si>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</si>
  <si>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</si>
  <si>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</si>
  <si>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</si>
  <si>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</si>
  <si>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</si>
  <si>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</si>
  <si>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</si>
  <si>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</si>
  <si>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</si>
  <si>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</si>
  <si>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</si>
  <si>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</si>
  <si>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</si>
  <si>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</si>
  <si>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</si>
  <si>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</si>
  <si>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</si>
  <si>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</si>
  <si>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</si>
  <si>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</si>
  <si>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</si>
  <si>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</si>
  <si>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</si>
  <si>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</si>
  <si>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</si>
  <si>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</si>
  <si>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</si>
  <si>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</si>
  <si>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</si>
  <si>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</si>
  <si>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</si>
  <si>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</si>
  <si>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</si>
  <si>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</si>
  <si>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</si>
  <si>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</si>
  <si>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</si>
  <si>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</si>
  <si>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</si>
  <si>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</si>
  <si>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</si>
  <si>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</si>
  <si>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</si>
  <si>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</si>
  <si>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</si>
  <si>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</si>
  <si>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</si>
  <si>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</si>
  <si>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</si>
  <si>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</si>
  <si>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</si>
  <si>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</si>
  <si>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</si>
  <si>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</si>
  <si>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</si>
  <si>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</si>
  <si>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</si>
  <si>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</si>
  <si>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</si>
  <si>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</si>
  <si>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</si>
  <si>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</si>
  <si>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</si>
  <si>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</si>
  <si>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</si>
  <si>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</si>
  <si>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</si>
  <si>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</si>
  <si>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</si>
  <si>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</si>
  <si>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</si>
  <si>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</si>
  <si>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</si>
  <si>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</si>
  <si>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</si>
  <si>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</si>
  <si>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</si>
  <si>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</si>
  <si>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</si>
  <si>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</si>
  <si>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</si>
  <si>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</si>
  <si>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</si>
  <si>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</si>
  <si>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</si>
  <si>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</si>
  <si>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</si>
  <si>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</si>
  <si>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</si>
  <si>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</si>
  <si>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</si>
  <si>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</si>
  <si>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</si>
  <si>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</si>
  <si>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</si>
  <si>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</si>
  <si>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</si>
  <si>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</si>
  <si>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</si>
  <si>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</si>
  <si>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</si>
  <si>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</si>
  <si>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</si>
  <si>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</si>
  <si>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</si>
  <si>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</si>
  <si>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</si>
  <si>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</si>
  <si>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</si>
  <si>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</si>
  <si>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</si>
  <si>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</si>
  <si>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</si>
  <si>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</si>
  <si>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</si>
  <si>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</si>
  <si>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</si>
  <si>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</si>
  <si>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</si>
  <si>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</si>
  <si>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</si>
  <si>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</si>
  <si>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</si>
  <si>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</si>
  <si>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</si>
  <si>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</si>
  <si>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</si>
  <si>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</si>
  <si>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</si>
  <si>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</si>
  <si>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</si>
  <si>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</si>
  <si>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</si>
  <si>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</si>
  <si>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</si>
  <si>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</si>
  <si>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</si>
  <si>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</si>
  <si>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</si>
  <si>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</si>
  <si>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</si>
  <si>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</si>
  <si>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</si>
  <si>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</si>
  <si>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</si>
  <si>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</si>
  <si>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</si>
  <si>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</si>
  <si>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</si>
  <si>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</si>
  <si>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</si>
  <si>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</si>
  <si>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</si>
  <si>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</si>
  <si>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</si>
  <si>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</si>
  <si>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</si>
  <si>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</si>
  <si>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</si>
  <si>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</si>
  <si>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</si>
  <si>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</si>
  <si>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</si>
  <si>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</si>
  <si>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</si>
  <si>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</si>
  <si>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</si>
  <si>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</si>
  <si>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</si>
  <si>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</si>
  <si>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</si>
  <si>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</si>
  <si>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</si>
  <si>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</si>
  <si>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</si>
  <si>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</si>
  <si>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</si>
  <si>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</si>
  <si>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</si>
  <si>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</si>
  <si>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</si>
  <si>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</si>
  <si>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</si>
  <si>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</si>
  <si>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</si>
  <si>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</si>
  <si>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</si>
  <si>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</si>
  <si>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</si>
  <si>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</si>
  <si>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</si>
  <si>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</si>
  <si>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</si>
  <si>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</si>
  <si>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</si>
  <si>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</si>
  <si>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</si>
  <si>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</si>
  <si>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</si>
  <si>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</si>
  <si>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</si>
  <si>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</si>
  <si>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</si>
  <si>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</si>
  <si>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</si>
  <si>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</si>
  <si>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</si>
  <si>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</si>
  <si>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</si>
  <si>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</si>
  <si>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</si>
  <si>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</si>
  <si>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</si>
  <si>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</si>
  <si>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</si>
  <si>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</si>
  <si>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</si>
  <si>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</si>
  <si>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</si>
  <si>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</si>
  <si>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</si>
  <si>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</si>
  <si>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</si>
  <si>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</si>
  <si>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</si>
  <si>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</si>
  <si>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</si>
  <si>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</si>
  <si>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</si>
  <si>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</si>
  <si>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</si>
  <si>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</si>
  <si>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</si>
  <si>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</si>
  <si>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</si>
  <si>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</si>
  <si>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</si>
  <si>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</si>
  <si>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</si>
  <si>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</si>
  <si>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</si>
  <si>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</si>
  <si>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</si>
  <si>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</si>
  <si>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</si>
  <si>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</si>
  <si>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</si>
  <si>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</si>
  <si>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</si>
  <si>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</si>
  <si>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</si>
  <si>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</si>
  <si>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</si>
  <si>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</si>
  <si>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</si>
  <si>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</si>
  <si>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</si>
  <si>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</si>
  <si>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</si>
  <si>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</si>
  <si>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</si>
  <si>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</si>
  <si>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</si>
  <si>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</si>
  <si>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</si>
  <si>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</si>
  <si>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</si>
  <si>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</si>
  <si>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</si>
  <si>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</si>
  <si>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</si>
  <si>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</si>
  <si>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</si>
  <si>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</si>
  <si>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</si>
  <si>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</si>
  <si>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</si>
  <si>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</si>
  <si>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</si>
  <si>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</si>
  <si>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</si>
  <si>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</si>
  <si>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</si>
  <si>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</si>
  <si>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</si>
  <si>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</si>
  <si>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</si>
  <si>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</si>
  <si>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</si>
  <si>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</si>
  <si>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</si>
  <si>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</si>
  <si>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</si>
  <si>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</si>
  <si>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</si>
  <si>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</si>
  <si>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</si>
  <si>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</si>
  <si>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</si>
  <si>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</si>
  <si>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</si>
  <si>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</si>
  <si>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</si>
  <si>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</si>
  <si>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</si>
  <si>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</si>
  <si>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</si>
  <si>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</si>
  <si>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</si>
  <si>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</si>
  <si>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</si>
  <si>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</si>
  <si>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</si>
  <si>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</si>
  <si>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</si>
  <si>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</si>
  <si>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</si>
  <si>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</si>
  <si>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</si>
  <si>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</si>
  <si>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</si>
  <si>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</si>
  <si>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</si>
  <si>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</si>
  <si>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</si>
  <si>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</si>
  <si>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</si>
  <si>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</si>
  <si>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</si>
  <si>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</si>
  <si>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</si>
  <si>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</si>
  <si>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</si>
  <si>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</si>
  <si>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</si>
  <si>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</si>
  <si>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</si>
  <si>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</si>
  <si>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</si>
  <si>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</si>
  <si>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</si>
  <si>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</si>
  <si>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</si>
  <si>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</si>
  <si>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</si>
  <si>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</si>
  <si>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</si>
  <si>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</si>
  <si>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</si>
  <si>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</si>
  <si>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</si>
  <si>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</si>
  <si>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</si>
  <si>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</si>
  <si>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</si>
  <si>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</si>
  <si>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</si>
  <si>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</si>
  <si>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</si>
  <si>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</si>
  <si>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</si>
  <si>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</si>
  <si>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</si>
  <si>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</si>
  <si>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</si>
  <si>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</si>
  <si>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</si>
  <si>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</si>
  <si>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</si>
  <si>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</si>
  <si>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</si>
  <si>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</si>
  <si>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</si>
  <si>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</si>
  <si>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</si>
  <si>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</si>
  <si>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</si>
  <si>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</si>
  <si>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</si>
  <si>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</si>
  <si>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</si>
  <si>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</si>
  <si>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</si>
  <si>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</si>
  <si>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</si>
  <si>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</si>
  <si>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</si>
  <si>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</si>
  <si>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</si>
  <si>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</si>
  <si>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</si>
  <si>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</si>
  <si>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</si>
  <si>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</si>
  <si>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</si>
  <si>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</si>
  <si>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</si>
  <si>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</si>
  <si>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</si>
  <si>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</si>
  <si>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</si>
  <si>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</si>
  <si>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</si>
  <si>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</si>
  <si>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</si>
  <si>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</si>
  <si>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</si>
  <si>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</si>
  <si>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</si>
  <si>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</si>
  <si>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</si>
  <si>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</si>
  <si>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</si>
  <si>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</si>
  <si>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</si>
  <si>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</si>
  <si>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</si>
  <si>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</si>
  <si>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</si>
  <si>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</si>
  <si>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</si>
  <si>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</si>
  <si>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</si>
  <si>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</si>
  <si>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</si>
  <si>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</si>
  <si>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</si>
  <si>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</si>
  <si>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</si>
  <si>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</si>
  <si>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</si>
  <si>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</si>
  <si>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</si>
  <si>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</si>
  <si>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</si>
  <si>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</si>
  <si>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</si>
  <si>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</si>
  <si>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</si>
  <si>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</si>
  <si>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</si>
  <si>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</si>
  <si>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</si>
  <si>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</si>
  <si>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</si>
  <si>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</si>
  <si>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</si>
  <si>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</si>
  <si>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</si>
  <si>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</si>
  <si>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</si>
  <si>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</si>
  <si>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</si>
  <si>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</si>
  <si>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</si>
  <si>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</si>
  <si>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</si>
  <si>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</si>
  <si>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</si>
  <si>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</si>
  <si>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</si>
  <si>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</si>
  <si>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</si>
  <si>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</si>
  <si>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</si>
  <si>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</si>
  <si>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</si>
  <si>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</si>
  <si>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</si>
  <si>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</si>
  <si>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</si>
  <si>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</si>
  <si>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</si>
  <si>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</si>
  <si>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</si>
  <si>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</si>
  <si>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</si>
  <si>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</si>
  <si>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</si>
  <si>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</si>
  <si>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</si>
  <si>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</si>
  <si>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</si>
  <si>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</si>
  <si>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</si>
  <si>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</si>
  <si>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</si>
  <si>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</si>
  <si>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</si>
  <si>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</si>
  <si>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</si>
  <si>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</si>
  <si>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</si>
  <si>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</si>
  <si>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</si>
  <si>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</si>
  <si>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</si>
  <si>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</si>
  <si>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</si>
  <si>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</si>
  <si>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</si>
  <si>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</si>
  <si>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</si>
  <si>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</si>
  <si>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</si>
  <si>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</si>
  <si>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</si>
  <si>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</si>
  <si>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</si>
  <si>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</si>
  <si>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</si>
  <si>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</si>
  <si>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</si>
  <si>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</si>
  <si>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</si>
  <si>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</si>
  <si>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</si>
  <si>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</si>
  <si>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</si>
  <si>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</si>
  <si>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</si>
  <si>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</si>
  <si>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</si>
  <si>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</si>
  <si>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</si>
  <si>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</si>
  <si>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</si>
  <si>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</si>
  <si>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</si>
  <si>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</si>
  <si>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</si>
  <si>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</si>
  <si>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</si>
  <si>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</si>
  <si>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</si>
  <si>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</si>
  <si>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</si>
  <si>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</si>
  <si>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</si>
  <si>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</si>
  <si>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</si>
  <si>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</si>
  <si>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</si>
  <si>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</si>
  <si>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</si>
  <si>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</si>
  <si>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</si>
  <si>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</si>
  <si>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</si>
  <si>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</si>
  <si>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</si>
  <si>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</si>
  <si>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</si>
  <si>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</si>
  <si>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</si>
  <si>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</si>
  <si>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</si>
  <si>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</si>
  <si>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</si>
  <si>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</si>
  <si>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</si>
  <si>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</si>
  <si>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</si>
  <si>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</si>
  <si>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</si>
  <si>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</si>
  <si>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</si>
  <si>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</si>
  <si>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</si>
  <si>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</si>
  <si>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</si>
  <si>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</si>
  <si>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</si>
  <si>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</si>
  <si>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</si>
  <si>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</si>
  <si>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</si>
  <si>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</si>
  <si>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</si>
  <si>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</si>
  <si>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</si>
  <si>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</si>
  <si>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</si>
  <si>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</si>
  <si>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</si>
  <si>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</si>
  <si>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</si>
  <si>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</si>
  <si>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</si>
  <si>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</si>
  <si>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</si>
  <si>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</si>
  <si>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</si>
  <si>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</si>
  <si>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</si>
  <si>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</si>
  <si>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</si>
  <si>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</si>
  <si>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</si>
  <si>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</si>
  <si>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</si>
  <si>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</si>
  <si>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</si>
  <si>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</si>
  <si>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</si>
  <si>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</si>
  <si>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</si>
  <si>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</si>
  <si>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</si>
  <si>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</si>
  <si>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</si>
  <si>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</si>
  <si>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</si>
  <si>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</si>
  <si>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</si>
  <si>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</si>
  <si>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</si>
  <si>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</si>
  <si>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</si>
  <si>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</si>
  <si>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</si>
  <si>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</si>
  <si>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</si>
  <si>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</si>
  <si>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</si>
  <si>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</si>
  <si>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</si>
  <si>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</si>
  <si>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</si>
  <si>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</si>
  <si>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</si>
  <si>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</si>
  <si>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</si>
  <si>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</si>
  <si>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</si>
  <si>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</si>
  <si>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</si>
  <si>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</si>
  <si>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</si>
  <si>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</si>
  <si>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</si>
  <si>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</si>
  <si>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</si>
  <si>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</si>
  <si>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</si>
  <si>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</si>
  <si>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</si>
  <si>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</si>
  <si>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</si>
  <si>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</si>
  <si>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</si>
  <si>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</si>
  <si>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</si>
  <si>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</si>
  <si>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</si>
  <si>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</si>
  <si>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</si>
  <si>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</si>
  <si>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</si>
  <si>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</si>
  <si>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</si>
  <si>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</si>
  <si>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</si>
  <si>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</si>
  <si>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</si>
  <si>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</si>
  <si>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</si>
  <si>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</si>
  <si>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</si>
  <si>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</si>
  <si>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</si>
  <si>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</si>
  <si>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</si>
  <si>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</si>
  <si>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</si>
  <si>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</si>
  <si>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</si>
  <si>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</si>
  <si>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</si>
  <si>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</si>
  <si>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</si>
  <si>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</si>
  <si>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</si>
  <si>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</si>
  <si>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</si>
  <si>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</si>
  <si>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</si>
  <si>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</si>
  <si>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</si>
  <si>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</si>
  <si>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</si>
  <si>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</si>
  <si>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</si>
  <si>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</si>
  <si>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</si>
  <si>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</si>
  <si>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</si>
  <si>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</si>
  <si>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</si>
  <si>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</si>
  <si>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</si>
  <si>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</si>
  <si>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</si>
  <si>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</si>
  <si>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</si>
  <si>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</si>
  <si>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</si>
  <si>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</si>
  <si>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</si>
  <si>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</si>
  <si>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</si>
  <si>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</si>
  <si>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</si>
  <si>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</si>
  <si>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</si>
  <si>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</si>
  <si>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</si>
  <si>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</si>
  <si>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</si>
  <si>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</si>
  <si>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</si>
  <si>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</si>
  <si>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</si>
  <si>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</si>
  <si>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</si>
  <si>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</si>
  <si>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</si>
  <si>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</si>
  <si>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</si>
  <si>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</si>
  <si>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</si>
  <si>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</si>
  <si>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</si>
  <si>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</si>
  <si>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</si>
  <si>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</si>
  <si>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</si>
  <si>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</si>
  <si>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</si>
  <si>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</si>
  <si>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</si>
  <si>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</si>
  <si>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</si>
  <si>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</si>
  <si>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</si>
  <si>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</si>
  <si>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</si>
  <si>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</si>
  <si>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</si>
  <si>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</si>
  <si>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</si>
  <si>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</si>
  <si>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</si>
  <si>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</si>
  <si>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</si>
  <si>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</si>
  <si>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</si>
  <si>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</si>
  <si>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</si>
  <si>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</si>
  <si>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</si>
  <si>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</si>
  <si>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</si>
  <si>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</si>
  <si>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</si>
  <si>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</si>
  <si>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</si>
  <si>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</si>
  <si>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</si>
  <si>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</si>
  <si>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</si>
  <si>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</si>
  <si>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</si>
  <si>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</si>
  <si>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</si>
  <si>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</si>
  <si>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</si>
  <si>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</si>
  <si>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</si>
  <si>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</si>
  <si>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</si>
  <si>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</si>
  <si>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</si>
  <si>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</si>
  <si>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</si>
  <si>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</si>
  <si>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</si>
  <si>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</si>
  <si>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</si>
  <si>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</si>
  <si>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</si>
  <si>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</si>
  <si>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</si>
  <si>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</si>
  <si>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</si>
  <si>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</si>
  <si>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</si>
  <si>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</si>
  <si>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</si>
  <si>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</si>
  <si>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</si>
  <si>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</si>
  <si>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</si>
  <si>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</si>
  <si>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</si>
  <si>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</si>
  <si>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</si>
  <si>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</si>
  <si>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</si>
  <si>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</si>
  <si>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</si>
  <si>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</si>
  <si>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</si>
  <si>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</si>
  <si>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</si>
  <si>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</si>
  <si>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</si>
  <si>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</si>
  <si>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</si>
  <si>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</si>
  <si>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</si>
  <si>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</si>
  <si>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</si>
  <si>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</si>
  <si>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</si>
  <si>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</si>
  <si>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</si>
  <si>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</si>
  <si>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</si>
  <si>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</si>
  <si>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</si>
  <si>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</si>
  <si>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</si>
  <si>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</si>
  <si>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</si>
  <si>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</si>
  <si>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</si>
  <si>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</si>
  <si>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</si>
  <si>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</si>
  <si>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</si>
  <si>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</si>
  <si>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</si>
  <si>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</si>
  <si>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</si>
  <si>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</si>
  <si>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</si>
  <si>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</si>
  <si>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</si>
  <si>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</si>
  <si>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</si>
  <si>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</si>
  <si>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</si>
  <si>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</si>
  <si>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</si>
  <si>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</si>
  <si>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</si>
  <si>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</si>
  <si>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</si>
  <si>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</si>
  <si>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</si>
  <si>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</si>
  <si>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</si>
  <si>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</si>
  <si>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</si>
  <si>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</si>
  <si>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</si>
  <si>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</si>
  <si>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</si>
  <si>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</si>
  <si>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</si>
  <si>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</si>
  <si>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</si>
  <si>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</si>
  <si>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</si>
  <si>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</si>
  <si>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</si>
  <si>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</si>
  <si>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</si>
  <si>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</si>
  <si>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</si>
  <si>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</si>
  <si>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</si>
  <si>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</si>
  <si>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</si>
  <si>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</si>
  <si>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</si>
  <si>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</si>
  <si>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</si>
  <si>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</si>
  <si>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</si>
  <si>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</si>
  <si>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</si>
  <si>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</si>
  <si>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</si>
  <si>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</si>
  <si>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</si>
  <si>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</si>
  <si>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</si>
  <si>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</si>
  <si>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</si>
  <si>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</si>
  <si>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</si>
  <si>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</si>
  <si>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</si>
  <si>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</si>
  <si>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</si>
  <si>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</si>
  <si>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</si>
  <si>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</si>
  <si>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</si>
  <si>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</si>
  <si>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</si>
  <si>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</si>
  <si>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</si>
  <si>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</si>
  <si>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</si>
  <si>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</si>
  <si>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</si>
  <si>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</si>
  <si>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</si>
  <si>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</si>
  <si>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</si>
  <si>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</si>
  <si>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</si>
  <si>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</si>
  <si>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</si>
  <si>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</si>
  <si>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</si>
  <si>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</si>
  <si>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</si>
  <si>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</si>
  <si>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</si>
  <si>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</si>
  <si>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</si>
  <si>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</si>
  <si>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</si>
  <si>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</si>
  <si>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</si>
  <si>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</si>
  <si>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</si>
  <si>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</si>
  <si>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</si>
  <si>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</si>
  <si>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</si>
  <si>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</si>
  <si>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</si>
  <si>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</si>
  <si>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</si>
  <si>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</si>
  <si>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</si>
  <si>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</si>
  <si>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</si>
  <si>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</si>
  <si>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</si>
  <si>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</si>
  <si>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</si>
  <si>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</si>
  <si>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</si>
  <si>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</si>
  <si>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</si>
  <si>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</si>
  <si>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</si>
  <si>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</si>
  <si>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</si>
  <si>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</si>
  <si>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</si>
  <si>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</si>
  <si>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</si>
  <si>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</si>
  <si>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</si>
  <si>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</si>
  <si>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</si>
  <si>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</si>
  <si>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</si>
  <si>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</si>
  <si>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</si>
  <si>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</si>
  <si>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</si>
  <si>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</si>
  <si>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</si>
  <si>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</si>
  <si>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</si>
  <si>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</si>
  <si>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</si>
  <si>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</si>
  <si>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</si>
  <si>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</si>
  <si>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</si>
  <si>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</si>
  <si>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</si>
  <si>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</si>
  <si>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</si>
  <si>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</si>
  <si>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</si>
  <si>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</si>
  <si>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</si>
  <si>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</si>
  <si>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</si>
  <si>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</si>
  <si>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</si>
  <si>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</si>
  <si>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</si>
  <si>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</si>
  <si>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</si>
  <si>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</si>
  <si>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</si>
  <si>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</si>
  <si>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</si>
  <si>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</si>
  <si>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</si>
  <si>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</si>
  <si>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</si>
  <si>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</si>
  <si>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</si>
  <si>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</si>
  <si>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</si>
  <si>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</si>
  <si>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</si>
  <si>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</si>
  <si>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</si>
  <si>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</si>
  <si>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</si>
  <si>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</si>
  <si>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</si>
  <si>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</si>
  <si>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</si>
  <si>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</si>
  <si>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</si>
  <si>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</si>
  <si>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</si>
  <si>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</si>
  <si>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</si>
  <si>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</si>
  <si>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</si>
  <si>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</si>
  <si>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</si>
  <si>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</si>
  <si>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</si>
  <si>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</si>
  <si>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</si>
  <si>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</si>
  <si>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</si>
  <si>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</si>
  <si>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</si>
  <si>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</si>
  <si>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</si>
  <si>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</si>
  <si>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</si>
  <si>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</si>
  <si>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</si>
  <si>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</si>
  <si>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</si>
  <si>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</si>
  <si>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</si>
  <si>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</si>
  <si>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</si>
  <si>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</si>
  <si>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</si>
  <si>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</si>
  <si>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</si>
  <si>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</si>
  <si>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</si>
  <si>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</si>
  <si>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</si>
  <si>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</si>
  <si>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</si>
  <si>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</si>
  <si>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</si>
  <si>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</si>
  <si>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</si>
  <si>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</si>
  <si>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</si>
  <si>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</si>
  <si>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</si>
  <si>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</si>
  <si>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</si>
  <si>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</si>
  <si>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</si>
  <si>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</si>
  <si>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</si>
  <si>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</si>
  <si>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</si>
  <si>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</si>
  <si>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</si>
  <si>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</si>
  <si>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</si>
  <si>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</si>
  <si>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</si>
  <si>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</si>
  <si>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</si>
  <si>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</si>
  <si>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</si>
  <si>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</si>
  <si>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</si>
  <si>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</si>
  <si>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</si>
  <si>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</si>
  <si>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</si>
  <si>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</si>
  <si>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</si>
  <si>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</si>
  <si>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</si>
  <si>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</si>
  <si>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</si>
  <si>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</si>
  <si>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</si>
  <si>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</si>
  <si>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</si>
  <si>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</si>
  <si>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</si>
  <si>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</si>
  <si>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</si>
  <si>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</si>
  <si>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</si>
  <si>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</si>
  <si>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</si>
  <si>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</si>
  <si>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</si>
  <si>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</si>
  <si>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</si>
  <si>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</si>
  <si>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</si>
  <si>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</si>
  <si>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</si>
  <si>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</si>
  <si>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</si>
  <si>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</si>
  <si>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</si>
  <si>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</si>
  <si>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</si>
  <si>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</si>
  <si>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</si>
  <si>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</si>
  <si>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</si>
  <si>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</si>
  <si>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</si>
  <si>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</si>
  <si>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</si>
  <si>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</si>
  <si>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</si>
  <si>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</si>
  <si>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</si>
  <si>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</si>
  <si>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</si>
  <si>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</si>
  <si>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</si>
  <si>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</si>
  <si>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</si>
  <si>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</si>
  <si>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</si>
  <si>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</si>
  <si>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</si>
  <si>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</si>
  <si>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</si>
  <si>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</si>
  <si>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</si>
  <si>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</si>
  <si>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</si>
  <si>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</si>
  <si>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</si>
  <si>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</si>
  <si>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</si>
  <si>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</si>
  <si>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</si>
  <si>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</si>
  <si>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</si>
  <si>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</si>
  <si>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</si>
  <si>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</si>
  <si>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</si>
  <si>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</si>
  <si>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</si>
  <si>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</si>
  <si>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</si>
  <si>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</si>
  <si>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</si>
  <si>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</si>
  <si>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</si>
  <si>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</si>
  <si>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</si>
  <si>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</si>
  <si>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</si>
  <si>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</si>
  <si>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</si>
  <si>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</si>
  <si>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</si>
  <si>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</si>
  <si>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</si>
  <si>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</si>
  <si>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</si>
  <si>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</si>
  <si>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</si>
  <si>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</si>
  <si>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</si>
  <si>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</si>
  <si>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</si>
  <si>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</si>
  <si>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</si>
  <si>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</si>
  <si>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</si>
  <si>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</si>
  <si>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</si>
  <si>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</si>
  <si>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</si>
  <si>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</si>
  <si>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</si>
  <si>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</si>
  <si>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</si>
  <si>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</si>
  <si>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</si>
  <si>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</si>
  <si>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</si>
  <si>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</si>
  <si>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</si>
  <si>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</si>
  <si>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</si>
  <si>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</si>
  <si>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</si>
  <si>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</si>
  <si>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</si>
  <si>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</si>
  <si>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</si>
  <si>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</si>
  <si>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</si>
  <si>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</si>
  <si>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</si>
  <si>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</si>
  <si>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</si>
  <si>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</si>
  <si>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</si>
  <si>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</si>
  <si>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</si>
  <si>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</si>
  <si>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</si>
  <si>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</si>
  <si>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</si>
  <si>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</si>
  <si>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</si>
  <si>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</si>
  <si>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</si>
  <si>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</si>
  <si>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</si>
  <si>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</si>
  <si>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</si>
  <si>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</si>
  <si>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</si>
  <si>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</si>
  <si>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</si>
  <si>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</si>
  <si>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</si>
  <si>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</si>
  <si>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</si>
  <si>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</si>
  <si>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</si>
  <si>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</si>
  <si>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</si>
  <si>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</si>
  <si>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</si>
  <si>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</si>
  <si>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</si>
  <si>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</si>
  <si>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</si>
  <si>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</si>
  <si>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</si>
  <si>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</si>
  <si>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</si>
  <si>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</si>
  <si>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</si>
  <si>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</si>
  <si>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</si>
  <si>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</si>
  <si>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</si>
  <si>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</si>
  <si>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</si>
  <si>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</si>
  <si>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</si>
  <si>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</si>
  <si>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</si>
  <si>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</si>
  <si>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</si>
  <si>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</si>
  <si>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</si>
  <si>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</si>
  <si>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</si>
  <si>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</si>
  <si>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</si>
  <si>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</si>
  <si>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</si>
  <si>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</si>
  <si>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</si>
  <si>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</si>
  <si>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</si>
  <si>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</si>
  <si>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</si>
  <si>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</si>
  <si>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</si>
  <si>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</si>
  <si>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</si>
  <si>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</si>
  <si>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</si>
  <si>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</si>
  <si>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</si>
  <si>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</si>
  <si>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</si>
  <si>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</si>
  <si>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</si>
  <si>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</si>
  <si>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</si>
  <si>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</si>
  <si>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</si>
  <si>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</si>
  <si>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</si>
  <si>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</si>
  <si>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</si>
  <si>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</si>
  <si>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</si>
  <si>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</si>
  <si>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</si>
  <si>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</si>
  <si>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</si>
  <si>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</si>
  <si>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</si>
  <si>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</si>
  <si>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</si>
  <si>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</si>
  <si>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</si>
  <si>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</si>
  <si>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</si>
  <si>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</si>
  <si>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</si>
  <si>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</si>
  <si>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</si>
  <si>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</si>
  <si>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</si>
  <si>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</si>
  <si>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</si>
  <si>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</si>
  <si>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</si>
  <si>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</si>
  <si>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</si>
  <si>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</si>
  <si>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</si>
  <si>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</si>
  <si>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</si>
  <si>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</si>
  <si>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</si>
  <si>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</si>
  <si>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</si>
  <si>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</si>
  <si>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</si>
  <si>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</si>
  <si>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</si>
  <si>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</si>
  <si>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</si>
  <si>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</si>
  <si>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</si>
  <si>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</si>
  <si>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</si>
  <si>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</si>
  <si>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</si>
  <si>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</si>
  <si>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</si>
  <si>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</si>
  <si>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</si>
  <si>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</si>
  <si>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</si>
  <si>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</si>
  <si>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</si>
  <si>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</si>
  <si>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</si>
  <si>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</si>
  <si>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</si>
  <si>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</si>
  <si>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</si>
  <si>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</si>
  <si>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</si>
  <si>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</si>
  <si>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</si>
  <si>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</si>
  <si>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</si>
  <si>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</si>
  <si>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</si>
  <si>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</si>
  <si>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</si>
  <si>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</si>
  <si>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</si>
  <si>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</si>
  <si>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</si>
  <si>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</si>
  <si>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</si>
  <si>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</si>
  <si>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</si>
  <si>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</si>
  <si>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</si>
  <si>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</si>
  <si>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</si>
  <si>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</si>
  <si>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</si>
  <si>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</si>
  <si>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</si>
  <si>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</si>
  <si>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</si>
  <si>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</si>
  <si>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</si>
  <si>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</si>
  <si>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</si>
  <si>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</si>
  <si>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</si>
  <si>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</si>
  <si>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</si>
  <si>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</si>
  <si>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</si>
  <si>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</si>
  <si>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</si>
  <si>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</si>
  <si>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</si>
  <si>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</si>
  <si>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</si>
  <si>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</si>
  <si>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</si>
  <si>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</si>
  <si>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</si>
  <si>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</si>
  <si>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</si>
  <si>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</si>
  <si>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</si>
  <si>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</si>
  <si>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</si>
  <si>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</si>
  <si>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</si>
  <si>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</si>
  <si>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</si>
  <si>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</si>
  <si>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</si>
  <si>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</si>
  <si>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</si>
  <si>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</si>
  <si>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</si>
  <si>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</si>
  <si>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</si>
  <si>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</si>
  <si>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</si>
  <si>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</si>
  <si>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</si>
  <si>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</si>
  <si>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</si>
  <si>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</si>
  <si>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</si>
  <si>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</si>
  <si>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</si>
  <si>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</si>
  <si>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</si>
  <si>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</si>
  <si>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</si>
  <si>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</si>
  <si>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</si>
  <si>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</si>
  <si>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</si>
  <si>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</si>
  <si>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</si>
  <si>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</si>
  <si>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</si>
  <si>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</si>
  <si>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</si>
  <si>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</si>
  <si>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</si>
  <si>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</si>
  <si>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</si>
  <si>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</si>
  <si>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</si>
  <si>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</si>
  <si>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</si>
  <si>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</si>
  <si>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</si>
  <si>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</si>
  <si>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</si>
  <si>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</si>
  <si>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</si>
  <si>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</si>
  <si>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</si>
  <si>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</si>
  <si>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</si>
  <si>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</si>
  <si>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</si>
  <si>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</si>
  <si>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</si>
  <si>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</si>
  <si>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</si>
  <si>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</si>
  <si>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</si>
  <si>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</si>
  <si>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</si>
  <si>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</si>
  <si>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</si>
  <si>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</si>
  <si>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</si>
  <si>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</si>
  <si>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</si>
  <si>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</si>
  <si>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</si>
  <si>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</si>
  <si>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</si>
  <si>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</si>
  <si>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</si>
  <si>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</si>
  <si>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</si>
  <si>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</si>
  <si>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</si>
  <si>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</si>
  <si>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</si>
  <si>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</si>
  <si>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</si>
  <si>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</si>
  <si>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</si>
  <si>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</si>
  <si>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</si>
  <si>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</si>
  <si>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</si>
  <si>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</si>
  <si>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</si>
  <si>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</si>
  <si>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</si>
  <si>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</si>
  <si>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</si>
  <si>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</si>
  <si>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</si>
  <si>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</si>
  <si>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</si>
  <si>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</si>
  <si>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</si>
  <si>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</si>
  <si>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</si>
  <si>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</si>
  <si>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</si>
  <si>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</si>
  <si>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</si>
  <si>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</si>
  <si>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</si>
  <si>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</si>
  <si>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</si>
  <si>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</si>
  <si>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</si>
  <si>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</si>
  <si>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</si>
  <si>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</si>
  <si>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</si>
  <si>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</si>
  <si>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</si>
  <si>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</si>
  <si>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</si>
  <si>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</si>
  <si>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</si>
  <si>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</si>
  <si>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</si>
  <si>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</si>
  <si>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</si>
  <si>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</si>
  <si>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</si>
  <si>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</si>
  <si>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</si>
  <si>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</si>
  <si>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</si>
  <si>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</si>
  <si>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</si>
  <si>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</si>
  <si>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</si>
  <si>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</si>
  <si>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</si>
  <si>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</si>
  <si>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</si>
  <si>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</si>
  <si>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</si>
  <si>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</si>
  <si>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</si>
  <si>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</si>
  <si>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</si>
  <si>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</si>
  <si>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</si>
  <si>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</si>
  <si>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</si>
  <si>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</si>
  <si>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</si>
  <si>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</si>
  <si>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</si>
  <si>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</si>
  <si>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</si>
  <si>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</si>
  <si>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</si>
  <si>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</si>
  <si>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</si>
  <si>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</si>
  <si>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</si>
  <si>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</si>
  <si>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</si>
  <si>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</si>
  <si>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</si>
  <si>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</si>
  <si>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</si>
  <si>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</si>
  <si>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</si>
  <si>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</si>
  <si>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</si>
  <si>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</si>
  <si>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</si>
  <si>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</si>
  <si>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</si>
  <si>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</si>
  <si>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</si>
  <si>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</si>
  <si>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</si>
  <si>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</si>
  <si>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</si>
  <si>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</si>
  <si>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</si>
  <si>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</si>
  <si>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</si>
  <si>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</si>
  <si>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</si>
  <si>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</si>
  <si>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</si>
  <si>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</si>
  <si>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</si>
  <si>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</si>
  <si>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</si>
  <si>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</si>
  <si>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</si>
  <si>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</si>
  <si>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</si>
  <si>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</si>
  <si>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</si>
  <si>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</si>
  <si>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</si>
  <si>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</si>
  <si>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</si>
  <si>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</si>
  <si>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</si>
  <si>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</si>
  <si>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</si>
  <si>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</si>
  <si>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</si>
  <si>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</si>
  <si>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</si>
  <si>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</si>
  <si>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</si>
  <si>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</si>
  <si>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</si>
  <si>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</si>
  <si>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</si>
  <si>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</si>
  <si>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</si>
  <si>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</si>
  <si>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</si>
  <si>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</si>
  <si>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</si>
  <si>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</si>
  <si>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</si>
  <si>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</si>
  <si>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</si>
  <si>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</si>
  <si>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</si>
  <si>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</si>
  <si>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</si>
  <si>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</si>
  <si>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</si>
  <si>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</si>
  <si>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</si>
  <si>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</si>
  <si>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</si>
  <si>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</si>
  <si>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</si>
  <si>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</si>
  <si>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</si>
  <si>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</si>
  <si>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</si>
  <si>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</si>
  <si>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</si>
  <si>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</si>
  <si>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</si>
  <si>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</si>
  <si>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</si>
  <si>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</si>
  <si>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</si>
  <si>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</si>
  <si>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</si>
  <si>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</si>
  <si>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</si>
  <si>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</si>
  <si>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</si>
  <si>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</si>
  <si>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</si>
  <si>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</si>
  <si>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</si>
  <si>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</si>
  <si>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</si>
  <si>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</si>
  <si>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</si>
  <si>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</si>
  <si>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</si>
  <si>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</si>
  <si>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</si>
  <si>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</si>
  <si>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</si>
  <si>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</si>
  <si>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</si>
  <si>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</si>
  <si>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</si>
  <si>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</si>
  <si>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</si>
  <si>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</si>
  <si>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</si>
  <si>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</si>
  <si>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</si>
  <si>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</si>
  <si>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</si>
  <si>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</si>
  <si>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</si>
  <si>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</si>
  <si>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</si>
  <si>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</si>
  <si>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</si>
  <si>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</si>
  <si>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</si>
  <si>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</si>
  <si>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</si>
  <si>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</si>
  <si>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</si>
  <si>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</si>
  <si>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</si>
  <si>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</si>
  <si>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</si>
  <si>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</si>
  <si>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</si>
  <si>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</si>
  <si>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</si>
  <si>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</si>
  <si>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</si>
  <si>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</si>
  <si>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</si>
  <si>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</si>
  <si>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</si>
  <si>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</si>
  <si>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</si>
  <si>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</si>
  <si>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</si>
  <si>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</si>
  <si>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</si>
  <si>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</si>
  <si>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</si>
  <si>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</si>
  <si>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</si>
  <si>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</si>
  <si>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</si>
  <si>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</si>
  <si>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</si>
  <si>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</si>
  <si>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</si>
  <si>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</si>
  <si>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</si>
  <si>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</si>
  <si>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</si>
  <si>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</si>
  <si>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</si>
  <si>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</si>
  <si>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</si>
  <si>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</si>
  <si>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</si>
  <si>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</si>
  <si>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</si>
  <si>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</si>
  <si>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</si>
  <si>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</si>
  <si>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</si>
  <si>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</si>
  <si>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</si>
  <si>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</si>
  <si>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</si>
  <si>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</si>
  <si>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</si>
  <si>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</si>
  <si>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</si>
  <si>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</si>
  <si>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</si>
  <si>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</si>
  <si>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</si>
  <si>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</si>
  <si>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</si>
  <si>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</si>
  <si>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</si>
  <si>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</si>
  <si>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</si>
  <si>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</si>
  <si>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</si>
  <si>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</si>
  <si>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</si>
  <si>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</si>
  <si>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</si>
  <si>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</si>
  <si>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</si>
  <si>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</si>
  <si>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</si>
  <si>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</si>
  <si>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</si>
  <si>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</si>
  <si>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</si>
  <si>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</si>
  <si>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</si>
  <si>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</si>
  <si>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</si>
  <si>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</si>
  <si>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</si>
  <si>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</si>
  <si>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</si>
  <si>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</si>
  <si>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</si>
  <si>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</si>
  <si>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</si>
  <si>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</si>
  <si>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</si>
  <si>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</si>
  <si>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</si>
  <si>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</si>
  <si>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</si>
  <si>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</si>
  <si>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</si>
  <si>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</si>
  <si>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</si>
  <si>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</si>
  <si>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</si>
  <si>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</si>
  <si>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</si>
  <si>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</si>
  <si>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</si>
  <si>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</si>
  <si>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</si>
  <si>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</si>
  <si>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</si>
  <si>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</si>
  <si>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</si>
  <si>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</si>
  <si>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</si>
  <si>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</si>
  <si>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</si>
  <si>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</si>
  <si>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</si>
  <si>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</si>
  <si>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</si>
  <si>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</si>
  <si>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</si>
  <si>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</si>
  <si>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</si>
  <si>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</si>
  <si>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</si>
  <si>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</si>
  <si>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</si>
  <si>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</si>
  <si>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</si>
  <si>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</si>
  <si>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</si>
  <si>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</si>
  <si>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</si>
  <si>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</si>
  <si>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</si>
  <si>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</si>
  <si>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</si>
  <si>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</si>
  <si>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</si>
  <si>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</si>
  <si>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</si>
  <si>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</si>
  <si>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</si>
  <si>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</si>
  <si>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</si>
  <si>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</si>
  <si>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</si>
  <si>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</si>
  <si>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</si>
  <si>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</si>
  <si>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</si>
  <si>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</si>
  <si>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</si>
  <si>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</si>
  <si>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</si>
  <si>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</si>
  <si>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</si>
  <si>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</si>
  <si>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</si>
  <si>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</si>
  <si>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</si>
  <si>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</si>
  <si>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</si>
  <si>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</si>
  <si>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</si>
  <si>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</si>
  <si>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</si>
  <si>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</si>
  <si>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</si>
  <si>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</si>
  <si>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</si>
  <si>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</si>
  <si>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</si>
  <si>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</si>
  <si>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</si>
  <si>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</si>
  <si>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</si>
  <si>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</si>
  <si>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</si>
  <si>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</si>
  <si>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</si>
  <si>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</si>
  <si>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</si>
  <si>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</si>
  <si>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</si>
  <si>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</si>
  <si>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</si>
  <si>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</si>
  <si>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</si>
  <si>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</si>
  <si>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</si>
  <si>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</si>
  <si>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</si>
  <si>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</si>
  <si>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</si>
  <si>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</si>
  <si>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</si>
  <si>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</si>
  <si>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</si>
  <si>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</si>
  <si>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</si>
  <si>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</si>
  <si>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</si>
  <si>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</si>
  <si>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</si>
  <si>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</si>
  <si>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</si>
  <si>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</si>
  <si>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</si>
  <si>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</si>
  <si>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</si>
  <si>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</si>
  <si>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</si>
  <si>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</si>
  <si>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</si>
  <si>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</si>
  <si>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</si>
  <si>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</si>
  <si>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</si>
  <si>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</si>
  <si>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</si>
  <si>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</si>
  <si>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</si>
  <si>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</si>
  <si>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</si>
  <si>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</si>
  <si>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</si>
  <si>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</si>
  <si>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</si>
  <si>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</si>
  <si>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</si>
  <si>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</si>
  <si>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</si>
  <si>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</si>
  <si>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</si>
  <si>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</si>
  <si>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</si>
  <si>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</si>
  <si>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</si>
  <si>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</si>
  <si>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</si>
  <si>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</si>
  <si>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</si>
  <si>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</si>
  <si>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</si>
  <si>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</si>
  <si>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</si>
  <si>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</si>
  <si>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</si>
  <si>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</si>
  <si>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</si>
  <si>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</si>
  <si>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</si>
  <si>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</si>
  <si>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</si>
  <si>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</si>
  <si>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</si>
  <si>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</si>
  <si>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</si>
  <si>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</si>
  <si>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</si>
  <si>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</si>
  <si>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</si>
  <si>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</si>
  <si>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</si>
  <si>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</si>
  <si>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</si>
  <si>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</si>
  <si>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</si>
  <si>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</si>
  <si>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</si>
  <si>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</si>
  <si>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</si>
  <si>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</si>
  <si>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</si>
  <si>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</si>
  <si>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</si>
  <si>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</si>
  <si>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</si>
  <si>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</si>
  <si>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</si>
  <si>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</si>
  <si>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</si>
  <si>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</si>
  <si>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</si>
  <si>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</si>
  <si>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</si>
  <si>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</si>
  <si>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</si>
  <si>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</si>
  <si>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</si>
  <si>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</si>
  <si>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</si>
  <si>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</si>
  <si>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</si>
  <si>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</si>
  <si>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</si>
  <si>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</si>
  <si>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</si>
  <si>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</si>
  <si>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</si>
  <si>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</si>
  <si>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</si>
  <si>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</si>
  <si>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</si>
  <si>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</si>
  <si>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</si>
  <si>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</si>
  <si>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</si>
  <si>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</si>
  <si>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</si>
  <si>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</si>
  <si>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</si>
  <si>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</si>
  <si>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</si>
  <si>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</si>
  <si>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</si>
  <si>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</si>
  <si>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</si>
  <si>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</si>
  <si>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</si>
  <si>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</si>
  <si>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</si>
  <si>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</si>
  <si>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</si>
  <si>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</si>
  <si>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</si>
  <si>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</si>
  <si>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</si>
  <si>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</si>
  <si>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</si>
  <si>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</si>
  <si>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</si>
  <si>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</si>
  <si>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</si>
  <si>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</si>
  <si>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</si>
  <si>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</si>
  <si>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</si>
  <si>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</si>
  <si>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</si>
  <si>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</si>
  <si>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</si>
  <si>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</si>
  <si>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</si>
  <si>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</si>
  <si>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</si>
  <si>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</si>
  <si>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</si>
  <si>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</si>
  <si>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</si>
  <si>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</si>
  <si>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</si>
  <si>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</si>
  <si>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</si>
  <si>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</si>
  <si>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</si>
  <si>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</si>
  <si>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</si>
  <si>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</si>
  <si>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</si>
  <si>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</si>
  <si>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</si>
  <si>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</si>
  <si>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</si>
  <si>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</si>
  <si>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</si>
  <si>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</si>
  <si>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</si>
  <si>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</si>
  <si>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</si>
  <si>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</si>
  <si>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</si>
  <si>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</si>
  <si>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</si>
  <si>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</si>
  <si>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</si>
  <si>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</si>
  <si>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</si>
  <si>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</si>
  <si>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</si>
  <si>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</si>
  <si>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</si>
  <si>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</si>
  <si>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</si>
  <si>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</si>
  <si>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</si>
  <si>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</si>
  <si>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</si>
  <si>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</si>
  <si>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</si>
  <si>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</si>
  <si>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</si>
  <si>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</si>
  <si>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</si>
  <si>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</si>
  <si>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</si>
  <si>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</si>
  <si>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</si>
  <si>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</si>
  <si>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</si>
  <si>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</si>
  <si>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</si>
  <si>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</si>
  <si>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</si>
  <si>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</si>
  <si>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</si>
  <si>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</si>
  <si>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</si>
  <si>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</si>
  <si>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</si>
  <si>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</si>
  <si>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</si>
  <si>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</si>
  <si>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</si>
  <si>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</si>
  <si>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</si>
  <si>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</si>
  <si>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</si>
  <si>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</si>
  <si>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</si>
  <si>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</si>
  <si>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</si>
  <si>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</si>
  <si>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</si>
  <si>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</si>
  <si>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</si>
  <si>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</si>
  <si>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</si>
  <si>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</si>
  <si>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</si>
  <si>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</si>
  <si>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</si>
  <si>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</si>
  <si>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</si>
  <si>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</si>
  <si>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</si>
  <si>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</si>
  <si>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</si>
  <si>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</si>
  <si>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</si>
  <si>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</si>
  <si>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</si>
  <si>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</si>
  <si>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</si>
  <si>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</si>
  <si>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</si>
  <si>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</si>
  <si>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</si>
  <si>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</si>
  <si>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</si>
  <si>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</si>
  <si>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</si>
  <si>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</si>
  <si>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</si>
  <si>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</si>
  <si>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</si>
  <si>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</si>
  <si>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</si>
  <si>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</si>
  <si>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</si>
  <si>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</si>
  <si>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</si>
  <si>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</si>
  <si>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</si>
  <si>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</si>
  <si>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</si>
  <si>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</si>
  <si>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</si>
  <si>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</si>
  <si>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</si>
  <si>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</si>
  <si>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</si>
  <si>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</si>
  <si>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</si>
  <si>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</si>
  <si>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</si>
  <si>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</si>
  <si>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</si>
  <si>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</si>
  <si>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</si>
  <si>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</si>
  <si>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</si>
  <si>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</si>
  <si>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</si>
  <si>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</si>
  <si>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</si>
  <si>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</si>
  <si>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</si>
  <si>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</si>
  <si>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</si>
  <si>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</si>
  <si>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</si>
  <si>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</si>
  <si>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</si>
  <si>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</si>
  <si>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</si>
  <si>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</si>
  <si>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</si>
  <si>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</si>
  <si>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</si>
  <si>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</si>
  <si>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</si>
  <si>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</si>
  <si>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</si>
  <si>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</si>
  <si>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</si>
  <si>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</si>
  <si>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</si>
  <si>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</si>
  <si>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</si>
  <si>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</si>
  <si>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</si>
  <si>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</si>
  <si>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</si>
  <si>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</si>
  <si>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</si>
  <si>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</si>
  <si>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</si>
  <si>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</si>
  <si>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</si>
  <si>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</si>
  <si>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</si>
  <si>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</si>
  <si>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</si>
  <si>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</si>
  <si>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</si>
  <si>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</si>
  <si>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</si>
  <si>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</si>
  <si>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</si>
  <si>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</si>
  <si>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</si>
  <si>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</si>
  <si>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</si>
  <si>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</si>
  <si>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</si>
  <si>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</si>
  <si>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</si>
  <si>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</si>
  <si>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</si>
  <si>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</si>
  <si>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</si>
  <si>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</si>
  <si>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</si>
  <si>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</si>
  <si>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</si>
  <si>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</si>
  <si>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</si>
  <si>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</si>
  <si>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</si>
  <si>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</si>
  <si>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</si>
  <si>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</si>
  <si>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</si>
  <si>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</si>
  <si>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</si>
  <si>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</si>
  <si>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</si>
  <si>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</si>
  <si>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</si>
  <si>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</si>
  <si>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</si>
  <si>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</si>
  <si>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</si>
  <si>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</si>
  <si>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</si>
  <si>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</si>
  <si>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</si>
  <si>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</si>
  <si>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</si>
  <si>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</si>
  <si>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</si>
  <si>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</si>
  <si>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</si>
  <si>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</si>
  <si>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</si>
  <si>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</si>
  <si>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</si>
  <si>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</si>
  <si>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</si>
  <si>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</si>
  <si>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</si>
  <si>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</si>
  <si>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</si>
  <si>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</si>
  <si>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</si>
  <si>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</si>
  <si>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</si>
  <si>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</si>
  <si>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</si>
  <si>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</si>
  <si>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</si>
  <si>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</si>
  <si>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</si>
  <si>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</si>
  <si>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</si>
  <si>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</si>
  <si>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</si>
  <si>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</si>
  <si>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</si>
  <si>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</si>
  <si>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</si>
  <si>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</si>
  <si>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</si>
  <si>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</si>
  <si>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</si>
  <si>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</si>
  <si>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</si>
  <si>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</si>
  <si>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</si>
  <si>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</si>
  <si>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</si>
  <si>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</si>
  <si>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</si>
  <si>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</si>
  <si>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</si>
  <si>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</si>
  <si>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</si>
  <si>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</si>
  <si>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</si>
  <si>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</si>
  <si>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</si>
  <si>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</si>
  <si>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</si>
  <si>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</si>
  <si>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</si>
  <si>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</si>
  <si>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</si>
  <si>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</si>
  <si>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</si>
  <si>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</si>
  <si>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</si>
  <si>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</si>
  <si>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</si>
  <si>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</si>
  <si>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</si>
  <si>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</si>
  <si>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</si>
  <si>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</si>
  <si>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</si>
  <si>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</si>
  <si>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</si>
  <si>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</si>
  <si>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</si>
  <si>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</si>
  <si>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</si>
  <si>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</si>
  <si>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</si>
  <si>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</si>
  <si>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</si>
  <si>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</si>
  <si>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</si>
  <si>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</si>
  <si>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</si>
  <si>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</si>
  <si>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</si>
  <si>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</si>
  <si>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</si>
  <si>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</si>
  <si>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</si>
  <si>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</si>
  <si>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</si>
  <si>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</si>
  <si>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</si>
  <si>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</si>
  <si>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</si>
  <si>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</si>
  <si>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</si>
  <si>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</si>
  <si>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</si>
  <si>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</si>
  <si>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</si>
  <si>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</si>
  <si>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</si>
  <si>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</si>
  <si>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</si>
  <si>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</si>
  <si>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</si>
  <si>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</si>
  <si>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</si>
  <si>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</si>
  <si>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</si>
  <si>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</si>
  <si>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</si>
  <si>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</si>
  <si>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</si>
  <si>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</si>
  <si>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</si>
  <si>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</si>
  <si>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</si>
  <si>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</si>
  <si>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</si>
  <si>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</si>
  <si>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</si>
  <si>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</si>
  <si>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</si>
  <si>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</si>
  <si>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</si>
  <si>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</si>
  <si>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</si>
  <si>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</si>
  <si>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</si>
  <si>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</si>
  <si>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</si>
  <si>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</si>
  <si>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</si>
  <si>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</si>
  <si>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</si>
  <si>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</si>
  <si>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</si>
  <si>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</si>
  <si>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</si>
  <si>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</si>
  <si>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</si>
  <si>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</si>
  <si>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</si>
  <si>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</si>
  <si>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</si>
  <si>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</si>
  <si>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</si>
  <si>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</si>
  <si>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</si>
  <si>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</si>
  <si>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</si>
  <si>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</si>
  <si>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</si>
  <si>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</si>
  <si>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</si>
  <si>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</si>
  <si>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</si>
  <si>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</si>
  <si>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</si>
  <si>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</si>
  <si>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</si>
  <si>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</si>
  <si>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</si>
  <si>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</si>
  <si>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</si>
  <si>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</si>
  <si>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</si>
  <si>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</si>
  <si>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</si>
  <si>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</si>
  <si>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</si>
  <si>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</si>
  <si>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</si>
  <si>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</si>
  <si>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</si>
  <si>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</si>
  <si>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</si>
  <si>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</si>
  <si>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</si>
  <si>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</si>
  <si>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</si>
  <si>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</si>
  <si>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</si>
  <si>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</si>
  <si>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</si>
  <si>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</si>
  <si>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</si>
  <si>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</si>
  <si>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</si>
  <si>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</si>
  <si>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</si>
  <si>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</si>
  <si>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</si>
  <si>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</si>
  <si>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</si>
  <si>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</si>
  <si>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</si>
  <si>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</si>
  <si>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</si>
  <si>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</si>
  <si>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</si>
  <si>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</si>
  <si>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</si>
  <si>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</si>
  <si>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</si>
  <si>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</si>
  <si>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</si>
  <si>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</si>
  <si>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</si>
  <si>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</si>
  <si>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</si>
  <si>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</si>
  <si>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</si>
  <si>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</si>
  <si>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</si>
  <si>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</si>
  <si>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</si>
  <si>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</si>
  <si>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</si>
  <si>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</si>
  <si>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</si>
  <si>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</si>
  <si>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</si>
  <si>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</si>
  <si>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</si>
  <si>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</si>
  <si>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</si>
  <si>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</si>
  <si>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</si>
  <si>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</si>
  <si>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</si>
  <si>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</si>
  <si>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</si>
  <si>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</si>
  <si>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</si>
  <si>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</si>
  <si>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</si>
  <si>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</si>
  <si>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</si>
  <si>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</si>
  <si>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</si>
  <si>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</si>
  <si>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</si>
  <si>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</si>
  <si>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</si>
  <si>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</si>
  <si>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</si>
  <si>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</si>
  <si>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</si>
  <si>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</si>
  <si>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</si>
  <si>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</si>
  <si>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</si>
  <si>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</si>
  <si>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</si>
  <si>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</si>
  <si>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</si>
  <si>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</si>
  <si>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</si>
  <si>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</si>
  <si>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</si>
  <si>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</si>
  <si>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</si>
  <si>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</si>
  <si>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</si>
  <si>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</si>
  <si>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</si>
  <si>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</si>
  <si>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</si>
  <si>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</si>
  <si>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</si>
  <si>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</si>
  <si>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</si>
  <si>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</si>
  <si>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</si>
  <si>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</si>
  <si>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</si>
  <si>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</si>
  <si>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</si>
  <si>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</si>
  <si>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</si>
  <si>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</si>
  <si>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</si>
  <si>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</si>
  <si>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</si>
  <si>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</si>
  <si>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</si>
  <si>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</si>
  <si>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</si>
  <si>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</si>
  <si>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</si>
  <si>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</si>
  <si>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</si>
  <si>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</si>
  <si>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</si>
  <si>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</si>
  <si>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</si>
  <si>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</si>
  <si>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</si>
  <si>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</si>
  <si>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</si>
  <si>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</si>
  <si>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</si>
  <si>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</si>
  <si>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</si>
  <si>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</si>
  <si>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</si>
  <si>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</si>
  <si>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</si>
  <si>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</si>
  <si>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</si>
  <si>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</si>
  <si>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</si>
  <si>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</si>
  <si>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</si>
  <si>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</si>
  <si>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</si>
  <si>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</si>
  <si>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</si>
  <si>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</si>
  <si>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</si>
  <si>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</si>
  <si>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</si>
  <si>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</si>
  <si>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</si>
  <si>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</si>
  <si>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</si>
  <si>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</si>
  <si>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</si>
  <si>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</si>
  <si>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</si>
  <si>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</si>
  <si>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</si>
  <si>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</si>
  <si>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</si>
  <si>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</si>
  <si>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</si>
  <si>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</si>
  <si>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</si>
  <si>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</si>
  <si>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</si>
  <si>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</si>
  <si>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</si>
  <si>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</si>
  <si>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</si>
  <si>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</si>
  <si>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</si>
  <si>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</si>
  <si>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</si>
  <si>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</si>
  <si>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</si>
  <si>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</si>
  <si>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</si>
  <si>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</si>
  <si>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</si>
  <si>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</si>
  <si>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</si>
  <si>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</si>
  <si>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</si>
  <si>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</si>
  <si>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</si>
  <si>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</si>
  <si>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</si>
  <si>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</si>
  <si>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</si>
  <si>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</si>
  <si>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</si>
  <si>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</si>
  <si>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</si>
  <si>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</si>
  <si>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</si>
  <si>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</si>
  <si>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</si>
  <si>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</si>
  <si>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</si>
  <si>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</si>
  <si>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</si>
  <si>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</si>
  <si>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</si>
  <si>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</si>
  <si>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</si>
  <si>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</si>
  <si>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</si>
  <si>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</si>
  <si>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</si>
  <si>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</si>
  <si>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</si>
  <si>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</si>
  <si>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</si>
  <si>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</si>
  <si>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</si>
  <si>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</si>
  <si>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</si>
  <si>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</si>
  <si>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</si>
  <si>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</si>
  <si>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</si>
  <si>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</si>
  <si>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</si>
  <si>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</si>
  <si>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</si>
  <si>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</si>
  <si>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</si>
  <si>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</si>
  <si>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</si>
  <si>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</si>
  <si>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</si>
  <si>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</si>
  <si>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</si>
  <si>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</si>
  <si>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</si>
  <si>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</si>
  <si>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</si>
  <si>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</si>
  <si>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</si>
  <si>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</si>
  <si>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</si>
  <si>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</si>
  <si>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</si>
  <si>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</si>
  <si>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</si>
  <si>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</si>
  <si>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</si>
  <si>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</si>
  <si>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</si>
  <si>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</si>
  <si>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</si>
  <si>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</si>
  <si>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</si>
  <si>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</si>
  <si>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</si>
  <si>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</si>
  <si>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</si>
  <si>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</si>
  <si>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</si>
  <si>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</si>
  <si>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</si>
  <si>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</si>
  <si>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</si>
  <si>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</si>
  <si>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</si>
  <si>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</si>
  <si>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</si>
  <si>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</si>
  <si>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</si>
  <si>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</si>
  <si>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</si>
  <si>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</si>
  <si>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</si>
  <si>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</si>
  <si>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</si>
  <si>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</si>
  <si>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</si>
  <si>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</si>
  <si>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</si>
  <si>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</si>
  <si>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</si>
  <si>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</si>
  <si>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</si>
  <si>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</si>
  <si>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</si>
  <si>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</si>
  <si>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</si>
  <si>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</si>
  <si>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</si>
  <si>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</si>
  <si>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</si>
  <si>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</si>
  <si>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</si>
  <si>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</si>
  <si>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</si>
  <si>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</si>
  <si>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</si>
  <si>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</si>
  <si>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</si>
  <si>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</si>
  <si>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</si>
  <si>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</si>
  <si>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</si>
  <si>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</si>
  <si>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</si>
  <si>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</si>
  <si>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</si>
  <si>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</si>
  <si>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</si>
  <si>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</si>
  <si>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</si>
  <si>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</si>
  <si>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</si>
  <si>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</si>
  <si>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</si>
  <si>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</si>
  <si>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</si>
  <si>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</si>
  <si>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</si>
  <si>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</si>
  <si>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</si>
  <si>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</si>
  <si>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</si>
  <si>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</si>
  <si>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</si>
  <si>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</si>
  <si>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</si>
  <si>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</si>
  <si>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</si>
  <si>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</si>
  <si>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</si>
  <si>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</si>
  <si>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</si>
  <si>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</si>
  <si>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</si>
  <si>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</si>
  <si>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</si>
  <si>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</si>
  <si>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</si>
  <si>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</si>
  <si>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</si>
  <si>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</si>
  <si>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</si>
  <si>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</si>
  <si>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</si>
  <si>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</si>
  <si>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</si>
  <si>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</si>
  <si>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</si>
  <si>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</si>
  <si>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</si>
  <si>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</si>
  <si>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</si>
  <si>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</si>
  <si>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</si>
  <si>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</si>
  <si>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</si>
  <si>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</si>
  <si>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</si>
  <si>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</si>
  <si>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</si>
  <si>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</si>
  <si>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</si>
  <si>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</si>
  <si>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</si>
  <si>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</si>
  <si>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</si>
  <si>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</si>
  <si>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</si>
  <si>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</si>
  <si>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</si>
  <si>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</si>
  <si>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</si>
  <si>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</si>
  <si>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</si>
  <si>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</si>
  <si>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</si>
  <si>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</si>
  <si>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</si>
  <si>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</si>
  <si>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</si>
  <si>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</si>
  <si>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</si>
  <si>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</si>
  <si>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</si>
  <si>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</si>
  <si>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</si>
  <si>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</si>
  <si>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</si>
  <si>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</si>
  <si>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</si>
  <si>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</si>
  <si>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</si>
  <si>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</si>
  <si>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</si>
  <si>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</si>
  <si>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</si>
  <si>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</si>
  <si>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</si>
  <si>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</si>
  <si>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</si>
  <si>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</si>
  <si>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</si>
  <si>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</si>
  <si>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</si>
  <si>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</si>
  <si>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</si>
  <si>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</si>
  <si>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</si>
  <si>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</si>
  <si>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</si>
  <si>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</si>
  <si>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</si>
  <si>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</si>
  <si>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</si>
  <si>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</si>
  <si>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</si>
  <si>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</si>
  <si>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</si>
  <si>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</si>
  <si>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</si>
  <si>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</si>
  <si>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</si>
  <si>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</si>
  <si>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</si>
  <si>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</si>
  <si>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</si>
  <si>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</si>
  <si>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</si>
  <si>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</si>
  <si>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</si>
  <si>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</si>
  <si>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</si>
  <si>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</si>
  <si>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</si>
  <si>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</si>
  <si>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</si>
  <si>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</si>
  <si>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</si>
  <si>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</si>
  <si>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</si>
  <si>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</si>
  <si>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</si>
  <si>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</si>
  <si>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</si>
  <si>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</si>
  <si>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</si>
  <si>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</si>
  <si>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</si>
  <si>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</si>
  <si>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</si>
  <si>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</si>
  <si>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</si>
  <si>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</si>
  <si>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</si>
  <si>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</si>
  <si>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</si>
  <si>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</si>
  <si>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</si>
  <si>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</si>
  <si>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</si>
  <si>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</si>
  <si>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</si>
  <si>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</si>
  <si>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</si>
  <si>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</si>
  <si>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</si>
  <si>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</si>
  <si>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</si>
  <si>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</si>
  <si>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</si>
  <si>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</si>
  <si>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</si>
  <si>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</si>
  <si>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</si>
  <si>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</si>
  <si>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</si>
  <si>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</si>
  <si>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</si>
  <si>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</si>
  <si>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</si>
  <si>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</si>
  <si>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</si>
  <si>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</si>
  <si>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</si>
  <si>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</si>
  <si>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</si>
  <si>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</si>
  <si>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</si>
  <si>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</si>
  <si>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</si>
  <si>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</si>
  <si>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</si>
  <si>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</si>
  <si>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</si>
  <si>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</si>
  <si>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</si>
  <si>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</si>
  <si>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</si>
  <si>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</si>
  <si>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</si>
  <si>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</si>
  <si>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</si>
  <si>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</si>
  <si>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</si>
  <si>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</si>
  <si>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</si>
  <si>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</si>
  <si>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</si>
  <si>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</si>
  <si>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</si>
  <si>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</si>
  <si>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</si>
  <si>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</si>
  <si>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</si>
  <si>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</si>
  <si>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</si>
  <si>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</si>
  <si>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</si>
  <si>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</si>
  <si>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</si>
  <si>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</si>
  <si>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</si>
  <si>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</si>
  <si>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</si>
  <si>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</si>
  <si>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</si>
  <si>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</si>
  <si>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</si>
  <si>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</si>
  <si>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</si>
  <si>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</si>
  <si>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</si>
  <si>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</si>
  <si>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</si>
  <si>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</si>
  <si>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</si>
  <si>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</si>
  <si>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</si>
  <si>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</si>
  <si>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</si>
  <si>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</si>
  <si>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</si>
  <si>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</si>
  <si>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</si>
  <si>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</si>
  <si>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</si>
  <si>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</si>
  <si>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</si>
  <si>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</si>
  <si>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</si>
  <si>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</si>
  <si>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</si>
  <si>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</si>
  <si>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</si>
  <si>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</si>
  <si>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</si>
  <si>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</si>
  <si>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</si>
  <si>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</si>
  <si>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</si>
  <si>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</si>
  <si>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</si>
  <si>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</si>
  <si>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</si>
  <si>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</si>
  <si>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</si>
  <si>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</si>
  <si>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</si>
  <si>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</si>
  <si>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</si>
  <si>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</si>
  <si>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</si>
  <si>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</si>
  <si>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</si>
  <si>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</si>
  <si>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</si>
  <si>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</si>
  <si>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</si>
  <si>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</si>
  <si>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</si>
  <si>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</si>
  <si>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</si>
  <si>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</si>
  <si>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</si>
  <si>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</si>
  <si>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</si>
  <si>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</si>
  <si>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</si>
  <si>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</si>
  <si>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</si>
  <si>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</si>
  <si>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</si>
  <si>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</si>
  <si>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</si>
  <si>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</si>
  <si>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</si>
  <si>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</si>
  <si>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</si>
  <si>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</si>
  <si>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</si>
  <si>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</si>
  <si>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</si>
  <si>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</si>
  <si>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</si>
  <si>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</si>
  <si>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</si>
  <si>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</si>
  <si>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</si>
  <si>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</si>
  <si>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</si>
  <si>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</si>
  <si>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</si>
  <si>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</si>
  <si>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</si>
  <si>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</si>
  <si>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</si>
  <si>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</si>
  <si>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</si>
  <si>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</si>
  <si>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</si>
  <si>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</si>
  <si>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</si>
  <si>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</si>
  <si>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</si>
  <si>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</si>
  <si>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</si>
  <si>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</si>
  <si>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</si>
  <si>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</si>
  <si>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</si>
  <si>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</si>
  <si>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</si>
  <si>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</si>
  <si>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</si>
  <si>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</si>
  <si>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</si>
  <si>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</si>
  <si>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</si>
  <si>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</si>
  <si>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</si>
  <si>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</si>
  <si>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</si>
  <si>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</si>
  <si>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</si>
  <si>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</si>
  <si>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</si>
  <si>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</si>
  <si>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</si>
  <si>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</si>
  <si>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</si>
  <si>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</si>
  <si>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</si>
  <si>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</si>
  <si>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</si>
  <si>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</si>
  <si>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</si>
  <si>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</si>
  <si>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</si>
  <si>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</si>
  <si>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</si>
  <si>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</si>
  <si>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</si>
  <si>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</si>
  <si>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</si>
  <si>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</si>
  <si>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</si>
  <si>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</si>
  <si>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</si>
  <si>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</si>
  <si>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</si>
  <si>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</si>
  <si>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</si>
  <si>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</si>
  <si>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</si>
  <si>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</si>
  <si>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</si>
  <si>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</si>
  <si>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</si>
  <si>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</si>
  <si>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</si>
  <si>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</si>
  <si>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</si>
  <si>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</si>
  <si>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</si>
  <si>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</si>
  <si>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</si>
  <si>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</si>
  <si>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</si>
  <si>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</si>
  <si>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</si>
  <si>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</si>
  <si>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</si>
  <si>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</si>
  <si>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</si>
  <si>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</si>
  <si>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</si>
  <si>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</si>
  <si>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</si>
  <si>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</si>
  <si>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</si>
  <si>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</si>
  <si>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</si>
  <si>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</si>
  <si>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</si>
  <si>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</si>
  <si>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</si>
  <si>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</si>
  <si>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</si>
  <si>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</si>
  <si>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</si>
  <si>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</si>
  <si>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</si>
  <si>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</si>
  <si>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</si>
  <si>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</si>
  <si>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</si>
  <si>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</si>
  <si>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</si>
  <si>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</si>
  <si>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</si>
  <si>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</si>
  <si>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</si>
  <si>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</si>
  <si>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</si>
  <si>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</si>
  <si>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</si>
  <si>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</si>
  <si>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</si>
  <si>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</si>
  <si>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</si>
  <si>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</si>
  <si>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</si>
  <si>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</si>
  <si>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</si>
  <si>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</si>
  <si>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</si>
  <si>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</si>
  <si>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</si>
  <si>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</si>
  <si>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</si>
  <si>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</si>
  <si>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</si>
  <si>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</si>
  <si>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</si>
  <si>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</si>
  <si>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</si>
  <si>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</si>
  <si>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</si>
  <si>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</si>
  <si>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</si>
  <si>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</si>
  <si>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</si>
  <si>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</si>
  <si>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</si>
  <si>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</si>
  <si>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</si>
  <si>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</si>
  <si>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</si>
  <si>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</si>
  <si>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</si>
  <si>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</si>
  <si>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</si>
  <si>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</si>
  <si>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</si>
  <si>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</si>
  <si>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</si>
  <si>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</si>
  <si>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</si>
  <si>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</si>
  <si>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</si>
  <si>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</si>
  <si>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</si>
  <si>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</si>
  <si>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</si>
  <si>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</si>
  <si>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</si>
  <si>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</si>
  <si>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</si>
  <si>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</si>
  <si>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</si>
  <si>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</si>
  <si>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</si>
  <si>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</si>
  <si>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</si>
  <si>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</si>
  <si>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</si>
  <si>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</si>
  <si>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</si>
  <si>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</si>
  <si>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</si>
  <si>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</si>
  <si>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</si>
  <si>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</si>
  <si>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</si>
  <si>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</si>
  <si>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</si>
  <si>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</si>
  <si>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</si>
  <si>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</si>
  <si>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</si>
  <si>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</si>
  <si>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</si>
  <si>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</si>
  <si>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</si>
  <si>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</si>
  <si>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</si>
  <si>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</si>
  <si>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</si>
  <si>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</si>
  <si>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</si>
  <si>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</si>
  <si>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</si>
  <si>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</si>
  <si>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</si>
  <si>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</si>
  <si>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</si>
  <si>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</si>
  <si>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</si>
  <si>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</si>
  <si>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</si>
  <si>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</si>
  <si>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</si>
  <si>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</si>
  <si>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</si>
  <si>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</si>
  <si>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</si>
  <si>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</si>
  <si>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</si>
  <si>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</si>
  <si>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</si>
  <si>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</si>
  <si>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</si>
  <si>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</si>
  <si>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</si>
  <si>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</si>
  <si>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</si>
  <si>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</si>
  <si>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</si>
  <si>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</si>
  <si>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</si>
  <si>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</si>
  <si>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</si>
  <si>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</si>
  <si>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</si>
  <si>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</si>
  <si>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</si>
  <si>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</si>
  <si>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</si>
  <si>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</si>
  <si>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</si>
  <si>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</si>
  <si>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</si>
  <si>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</si>
  <si>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</si>
  <si>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</si>
  <si>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</si>
  <si>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</si>
  <si>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</si>
  <si>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</si>
  <si>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</si>
  <si>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</si>
  <si>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</si>
  <si>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</si>
  <si>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</si>
  <si>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</si>
  <si>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</si>
  <si>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</si>
  <si>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</si>
  <si>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</si>
  <si>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</si>
  <si>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</si>
  <si>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</si>
  <si>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</si>
  <si>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</si>
  <si>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</si>
  <si>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</si>
  <si>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</si>
  <si>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</si>
  <si>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</si>
  <si>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</si>
  <si>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</si>
  <si>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</si>
  <si>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</si>
  <si>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</si>
  <si>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</si>
  <si>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</si>
  <si>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</si>
  <si>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</si>
  <si>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</si>
  <si>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</si>
  <si>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</si>
  <si>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</si>
  <si>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</si>
  <si>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</si>
  <si>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</si>
  <si>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</si>
  <si>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</si>
  <si>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</si>
  <si>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</si>
  <si>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</si>
  <si>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</si>
  <si>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</si>
  <si>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</si>
  <si>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</si>
  <si>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</si>
  <si>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</si>
  <si>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</si>
  <si>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</si>
  <si>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</si>
  <si>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</si>
  <si>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</si>
  <si>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</si>
  <si>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</si>
  <si>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</si>
  <si>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</si>
  <si>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</si>
  <si>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</si>
  <si>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</si>
  <si>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</si>
  <si>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</si>
  <si>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</si>
  <si>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</si>
  <si>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</si>
  <si>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</si>
  <si>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</si>
  <si>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</si>
  <si>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</si>
  <si>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</si>
  <si>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</si>
  <si>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</si>
  <si>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</si>
  <si>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</si>
  <si>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</si>
  <si>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</si>
  <si>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</si>
  <si>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</si>
  <si>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</si>
  <si>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</si>
  <si>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</si>
  <si>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</si>
  <si>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</si>
  <si>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</si>
  <si>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</si>
  <si>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</si>
  <si>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</si>
  <si>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</si>
  <si>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</si>
  <si>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</si>
  <si>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</si>
  <si>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</si>
  <si>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</si>
  <si>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</si>
  <si>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</si>
  <si>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</si>
  <si>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</si>
  <si>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</si>
  <si>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</si>
  <si>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</si>
  <si>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</si>
  <si>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</si>
  <si>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</si>
  <si>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</si>
  <si>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</si>
  <si>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</si>
  <si>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</si>
  <si>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</si>
  <si>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</si>
  <si>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</si>
  <si>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</si>
  <si>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</si>
  <si>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</si>
  <si>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</si>
  <si>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</si>
  <si>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</si>
  <si>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</si>
  <si>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</si>
  <si>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</si>
  <si>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</si>
  <si>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</si>
  <si>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</si>
  <si>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</si>
  <si>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</si>
  <si>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</si>
  <si>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</si>
  <si>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</si>
  <si>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</si>
  <si>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</si>
  <si>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</si>
  <si>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</si>
  <si>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</si>
  <si>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</si>
  <si>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</si>
  <si>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</si>
  <si>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</si>
  <si>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</si>
  <si>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</si>
  <si>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</si>
  <si>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</si>
  <si>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</si>
  <si>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</si>
  <si>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</si>
  <si>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</si>
  <si>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</si>
  <si>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</si>
  <si>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</si>
  <si>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</si>
  <si>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</si>
  <si>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</si>
  <si>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</si>
  <si>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</si>
  <si>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</si>
  <si>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</si>
  <si>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</si>
  <si>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</si>
  <si>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</si>
  <si>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</si>
  <si>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</si>
  <si>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</si>
  <si>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</si>
  <si>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</si>
  <si>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</si>
  <si>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</si>
  <si>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</si>
  <si>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</si>
  <si>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</si>
  <si>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</si>
  <si>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</si>
  <si>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</si>
  <si>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</si>
  <si>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</si>
  <si>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</si>
  <si>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</si>
  <si>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</si>
  <si>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</si>
  <si>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</si>
  <si>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</si>
  <si>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</si>
  <si>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</si>
  <si>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</si>
  <si>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</si>
  <si>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</si>
  <si>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</si>
  <si>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</si>
  <si>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</si>
  <si>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</si>
  <si>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</si>
  <si>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</si>
  <si>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</si>
  <si>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</si>
  <si>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</si>
  <si>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</si>
  <si>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</si>
  <si>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</si>
  <si>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</si>
  <si>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</si>
  <si>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</si>
  <si>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</si>
  <si>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</si>
  <si>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</si>
  <si>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</si>
  <si>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</si>
  <si>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</si>
  <si>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</si>
  <si>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</si>
  <si>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</si>
  <si>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</si>
  <si>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</si>
  <si>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</si>
  <si>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</si>
  <si>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</si>
  <si>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</si>
  <si>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</si>
  <si>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</si>
  <si>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</si>
  <si>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</si>
  <si>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</si>
  <si>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</si>
  <si>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</si>
  <si>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</si>
  <si>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</si>
  <si>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</si>
  <si>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</si>
  <si>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</si>
  <si>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</si>
  <si>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</si>
  <si>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</si>
  <si>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</si>
  <si>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</si>
  <si>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</si>
  <si>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</si>
  <si>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</si>
  <si>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</si>
  <si>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</si>
  <si>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</si>
  <si>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</si>
  <si>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</si>
  <si>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</si>
  <si>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</si>
  <si>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</si>
  <si>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</si>
  <si>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</si>
  <si>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</si>
  <si>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</si>
  <si>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</si>
  <si>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</si>
  <si>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</si>
  <si>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</si>
  <si>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</si>
  <si>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</si>
  <si>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</si>
  <si>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</si>
  <si>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</si>
  <si>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</si>
  <si>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</si>
  <si>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</si>
  <si>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</si>
  <si>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</si>
  <si>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</si>
  <si>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</si>
  <si>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</si>
  <si>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</si>
  <si>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</si>
  <si>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</si>
  <si>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</si>
  <si>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</si>
  <si>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</si>
  <si>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</si>
  <si>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</si>
  <si>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</si>
  <si>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</si>
  <si>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</si>
  <si>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</si>
  <si>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</si>
  <si>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</si>
  <si>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</si>
  <si>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</si>
  <si>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</si>
  <si>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</si>
  <si>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</si>
  <si>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</si>
  <si>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</si>
  <si>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</si>
  <si>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</si>
  <si>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</si>
  <si>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</si>
  <si>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</si>
  <si>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</si>
  <si>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</si>
  <si>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</si>
  <si>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</si>
  <si>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</si>
  <si>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</si>
  <si>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</si>
  <si>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</si>
  <si>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</si>
  <si>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</si>
  <si>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</si>
  <si>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</si>
  <si>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</si>
  <si>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</si>
  <si>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</si>
  <si>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</si>
  <si>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</si>
  <si>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</si>
  <si>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</si>
  <si>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</si>
  <si>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</si>
  <si>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</si>
  <si>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</si>
  <si>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</si>
  <si>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</si>
  <si>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</si>
  <si>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</si>
  <si>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</si>
  <si>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</si>
  <si>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</si>
  <si>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</si>
  <si>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</si>
  <si>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</si>
  <si>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</si>
  <si>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</si>
  <si>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</si>
  <si>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</si>
  <si>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</si>
  <si>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</si>
  <si>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</si>
  <si>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</si>
  <si>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</si>
  <si>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</si>
  <si>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</si>
  <si>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</si>
  <si>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</si>
  <si>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</si>
  <si>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</si>
  <si>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</si>
  <si>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</si>
  <si>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</si>
  <si>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</si>
  <si>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</si>
  <si>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</si>
  <si>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</si>
  <si>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</si>
  <si>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</si>
  <si>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</si>
  <si>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</si>
  <si>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</si>
  <si>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</si>
  <si>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</si>
  <si>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</si>
  <si>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</si>
  <si>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</si>
  <si>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</si>
  <si>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</si>
  <si>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</si>
  <si>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</si>
  <si>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</si>
  <si>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</si>
  <si>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</si>
  <si>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</si>
  <si>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</si>
  <si>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</si>
  <si>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</si>
  <si>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</si>
  <si>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</si>
  <si>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</si>
  <si>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</si>
  <si>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</si>
  <si>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</si>
  <si>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</si>
  <si>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</si>
  <si>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</si>
  <si>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</si>
  <si>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</si>
  <si>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</si>
  <si>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</si>
  <si>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</si>
  <si>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</si>
  <si>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</si>
  <si>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</si>
  <si>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</si>
  <si>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</si>
  <si>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</si>
  <si>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</si>
  <si>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</si>
  <si>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</si>
  <si>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</si>
  <si>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</si>
  <si>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</si>
  <si>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</si>
  <si>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</si>
  <si>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</si>
  <si>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</si>
  <si>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</si>
  <si>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</si>
  <si>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</si>
  <si>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</si>
  <si>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</si>
  <si>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</si>
  <si>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</si>
  <si>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</si>
  <si>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</si>
  <si>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</si>
  <si>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</si>
  <si>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</si>
  <si>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</si>
  <si>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</si>
  <si>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</si>
  <si>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</si>
  <si>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</si>
  <si>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</si>
  <si>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</si>
  <si>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</si>
  <si>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</si>
  <si>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</si>
  <si>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</si>
  <si>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</si>
  <si>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</si>
  <si>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</si>
  <si>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</si>
  <si>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</si>
  <si>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</si>
  <si>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</si>
  <si>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</si>
  <si>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</si>
  <si>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</si>
  <si>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</si>
  <si>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</si>
  <si>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</si>
  <si>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</si>
  <si>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</si>
  <si>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</si>
  <si>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</si>
  <si>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</si>
  <si>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</si>
  <si>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</si>
  <si>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</si>
  <si>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</si>
  <si>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</si>
  <si>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</si>
  <si>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</si>
  <si>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</si>
  <si>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</si>
  <si>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</si>
  <si>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</si>
  <si>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</si>
  <si>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</si>
  <si>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</si>
  <si>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</si>
  <si>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</si>
  <si>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</si>
  <si>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</si>
  <si>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</si>
  <si>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</si>
  <si>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</si>
  <si>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</si>
  <si>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</si>
  <si>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</si>
  <si>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</si>
  <si>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</si>
  <si>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</si>
  <si>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</si>
  <si>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</si>
  <si>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</si>
  <si>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</si>
  <si>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</si>
  <si>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</si>
  <si>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</si>
  <si>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</si>
  <si>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</si>
  <si>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</si>
  <si>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</si>
  <si>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</si>
  <si>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</si>
  <si>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</si>
  <si>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</si>
  <si>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</si>
  <si>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</si>
  <si>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</si>
  <si>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</si>
  <si>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</si>
  <si>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</si>
  <si>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</si>
  <si>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</si>
  <si>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</si>
  <si>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</si>
  <si>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</si>
  <si>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</si>
  <si>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</si>
  <si>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</si>
  <si>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</si>
  <si>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</si>
  <si>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</si>
  <si>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</si>
  <si>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</si>
  <si>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</si>
  <si>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</si>
  <si>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</si>
  <si>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</si>
  <si>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</si>
  <si>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</si>
  <si>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</si>
  <si>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</si>
  <si>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</si>
  <si>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</si>
  <si>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</si>
  <si>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</si>
  <si>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</si>
  <si>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</si>
  <si>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</si>
  <si>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</si>
  <si>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</si>
  <si>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</si>
  <si>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</si>
  <si>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</si>
  <si>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</si>
  <si>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</si>
  <si>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</si>
  <si>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</si>
  <si>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</si>
  <si>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</si>
  <si>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</si>
  <si>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</si>
  <si>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</si>
  <si>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</si>
  <si>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</si>
  <si>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</si>
  <si>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</si>
  <si>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</si>
  <si>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</si>
  <si>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</si>
  <si>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</si>
  <si>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</si>
  <si>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</si>
  <si>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</si>
  <si>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</si>
  <si>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</si>
  <si>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</si>
  <si>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</si>
  <si>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</si>
  <si>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</si>
  <si>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</si>
  <si>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</si>
  <si>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</si>
  <si>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</si>
  <si>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</si>
  <si>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</si>
  <si>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</si>
  <si>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</si>
  <si>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</si>
  <si>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</si>
  <si>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</si>
  <si>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</si>
  <si>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</si>
  <si>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</si>
  <si>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</si>
  <si>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</si>
  <si>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</si>
  <si>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</si>
  <si>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</si>
  <si>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</si>
  <si>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</si>
  <si>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</si>
  <si>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</si>
  <si>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</si>
  <si>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</si>
  <si>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</si>
  <si>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</si>
  <si>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</si>
  <si>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</si>
  <si>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</si>
  <si>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</si>
  <si>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</si>
  <si>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</si>
  <si>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</si>
  <si>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</si>
  <si>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</si>
  <si>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</si>
  <si>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</si>
  <si>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</si>
  <si>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</si>
  <si>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</si>
  <si>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</si>
  <si>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</si>
  <si>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</si>
  <si>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</si>
  <si>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</si>
  <si>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</si>
  <si>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</si>
  <si>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</si>
  <si>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</si>
  <si>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</si>
  <si>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</si>
  <si>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</si>
  <si>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</si>
  <si>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</si>
  <si>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</si>
  <si>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</si>
  <si>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</si>
  <si>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</si>
  <si>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</si>
  <si>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</si>
  <si>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</si>
  <si>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</si>
  <si>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</si>
  <si>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</si>
  <si>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</si>
  <si>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</si>
  <si>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</si>
  <si>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</si>
  <si>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</si>
  <si>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</si>
  <si>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</si>
  <si>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</si>
  <si>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</si>
  <si>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</si>
  <si>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</si>
  <si>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</si>
  <si>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</si>
  <si>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</si>
  <si>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</si>
  <si>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</si>
  <si>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</si>
  <si>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</si>
  <si>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</si>
  <si>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</si>
  <si>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</si>
  <si>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</si>
  <si>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</si>
  <si>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</si>
  <si>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</si>
  <si>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</si>
  <si>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</si>
  <si>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</si>
  <si>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</si>
  <si>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</si>
  <si>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</si>
  <si>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</si>
  <si>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</si>
  <si>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</si>
  <si>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</si>
  <si>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</si>
  <si>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</si>
  <si>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</si>
  <si>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</si>
  <si>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</si>
  <si>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</si>
  <si>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</si>
  <si>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</si>
  <si>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</si>
  <si>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</si>
  <si>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</si>
  <si>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</si>
  <si>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</si>
  <si>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</si>
  <si>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</si>
  <si>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</si>
  <si>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</si>
  <si>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</si>
  <si>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</si>
  <si>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</si>
  <si>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</si>
  <si>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</si>
  <si>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</si>
  <si>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</si>
  <si>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</si>
  <si>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</si>
  <si>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</si>
  <si>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</si>
  <si>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</si>
  <si>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</si>
  <si>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</si>
  <si>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</si>
  <si>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</si>
  <si>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</si>
  <si>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</si>
  <si>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</si>
  <si>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</si>
  <si>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</si>
  <si>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</si>
  <si>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</si>
  <si>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</si>
  <si>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</si>
  <si>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</si>
  <si>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</si>
  <si>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</si>
  <si>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</si>
  <si>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</si>
  <si>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</si>
  <si>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</si>
  <si>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</si>
  <si>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</si>
  <si>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</si>
  <si>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</si>
  <si>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</si>
  <si>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</si>
  <si>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</si>
  <si>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</si>
  <si>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</si>
  <si>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</si>
  <si>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</si>
  <si>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</si>
  <si>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</si>
  <si>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</si>
  <si>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</si>
  <si>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</si>
  <si>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</si>
  <si>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</si>
  <si>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</si>
  <si>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</si>
  <si>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</si>
  <si>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</si>
  <si>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</si>
  <si>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</si>
  <si>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</si>
  <si>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</si>
  <si>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</si>
  <si>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</si>
  <si>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</si>
  <si>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</si>
  <si>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</si>
  <si>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</si>
  <si>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</si>
  <si>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</si>
  <si>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</si>
  <si>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</si>
  <si>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</si>
  <si>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</si>
  <si>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</si>
  <si>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</si>
  <si>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</si>
  <si>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</si>
  <si>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</si>
  <si>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</si>
  <si>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</si>
  <si>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</si>
  <si>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</si>
  <si>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</si>
  <si>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</si>
  <si>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</si>
  <si>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</si>
  <si>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</si>
  <si>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</si>
  <si>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</si>
  <si>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</si>
  <si>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</si>
  <si>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</si>
  <si>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</si>
  <si>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</si>
  <si>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</si>
  <si>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</si>
  <si>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</si>
  <si>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</si>
  <si>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</si>
  <si>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</si>
  <si>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</si>
  <si>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</si>
  <si>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</si>
  <si>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</si>
  <si>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</si>
  <si>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</si>
  <si>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</si>
  <si>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</si>
  <si>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</si>
  <si>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</si>
  <si>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</si>
  <si>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</si>
  <si>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</si>
  <si>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</si>
  <si>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</si>
  <si>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</si>
  <si>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</si>
  <si>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</si>
  <si>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</si>
  <si>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</si>
  <si>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</si>
  <si>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</si>
  <si>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</si>
  <si>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</si>
  <si>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</si>
  <si>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</si>
  <si>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</si>
  <si>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</si>
  <si>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</si>
  <si>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</si>
  <si>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</si>
  <si>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</si>
  <si>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</si>
  <si>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</si>
  <si>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</si>
  <si>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</si>
  <si>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</si>
  <si>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</si>
  <si>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</si>
  <si>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</si>
  <si>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</si>
  <si>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</si>
  <si>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</si>
  <si>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</si>
  <si>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</si>
  <si>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</si>
  <si>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</si>
  <si>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</si>
  <si>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</si>
  <si>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</si>
  <si>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</si>
  <si>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</si>
  <si>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</si>
  <si>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</si>
  <si>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</si>
  <si>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</si>
  <si>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</si>
  <si>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</si>
  <si>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</si>
  <si>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</si>
  <si>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</si>
  <si>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</si>
  <si>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</si>
  <si>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</si>
  <si>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</si>
  <si>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</si>
  <si>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</si>
  <si>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</si>
  <si>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</si>
  <si>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</si>
  <si>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</si>
  <si>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</si>
  <si>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</si>
  <si>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</si>
  <si>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</si>
  <si>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</si>
  <si>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</si>
  <si>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</si>
  <si>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</si>
  <si>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</si>
  <si>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</si>
  <si>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</si>
  <si>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</si>
  <si>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</si>
  <si>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</si>
  <si>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</si>
  <si>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</si>
  <si>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</si>
  <si>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</si>
  <si>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</si>
  <si>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</si>
  <si>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</si>
  <si>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</si>
  <si>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</si>
  <si>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</si>
  <si>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</si>
  <si>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</si>
  <si>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</si>
  <si>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</si>
  <si>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</si>
  <si>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</si>
  <si>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</si>
  <si>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</si>
  <si>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</si>
  <si>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</si>
  <si>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</si>
  <si>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</si>
  <si>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</si>
  <si>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</si>
  <si>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</si>
  <si>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</si>
  <si>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</si>
  <si>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</si>
  <si>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</si>
  <si>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</si>
  <si>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</si>
  <si>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</si>
  <si>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</si>
  <si>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</si>
  <si>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</si>
  <si>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</si>
  <si>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</si>
  <si>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</si>
  <si>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</si>
  <si>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</si>
  <si>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</si>
  <si>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</si>
  <si>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</si>
  <si>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</si>
  <si>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</si>
  <si>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</si>
  <si>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</si>
  <si>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</si>
  <si>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</si>
  <si>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</si>
  <si>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</si>
  <si>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</si>
  <si>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</si>
  <si>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</si>
  <si>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</si>
  <si>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</si>
  <si>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</si>
  <si>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</si>
  <si>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</si>
  <si>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</si>
  <si>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</si>
  <si>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</si>
  <si>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</si>
  <si>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</si>
  <si>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</si>
  <si>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</si>
  <si>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</si>
  <si>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</si>
  <si>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</si>
  <si>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</si>
  <si>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</si>
  <si>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</si>
  <si>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</si>
  <si>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</si>
  <si>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</si>
  <si>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</si>
  <si>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</si>
  <si>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</si>
  <si>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</si>
  <si>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</si>
  <si>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</si>
  <si>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</si>
  <si>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</si>
  <si>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</si>
  <si>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</si>
  <si>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</si>
  <si>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</si>
  <si>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</si>
  <si>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</si>
  <si>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</si>
  <si>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</si>
  <si>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</si>
  <si>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</si>
  <si>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</si>
  <si>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</si>
  <si>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</si>
  <si>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</si>
  <si>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</si>
  <si>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</si>
  <si>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</si>
  <si>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</si>
  <si>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</si>
  <si>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</si>
  <si>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</si>
  <si>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</si>
  <si>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</si>
  <si>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</si>
  <si>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</si>
  <si>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</si>
  <si>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</si>
  <si>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</si>
  <si>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</si>
  <si>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</si>
  <si>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</si>
  <si>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</si>
  <si>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</si>
  <si>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</si>
  <si>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</si>
  <si>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</si>
  <si>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</si>
  <si>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</si>
  <si>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</si>
  <si>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</si>
  <si>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</si>
  <si>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</si>
  <si>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</si>
  <si>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</si>
  <si>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</si>
  <si>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</si>
  <si>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</si>
  <si>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</si>
  <si>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</si>
  <si>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</si>
  <si>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</si>
  <si>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</si>
  <si>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</si>
  <si>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</si>
  <si>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</si>
  <si>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</si>
  <si>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</si>
  <si>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</si>
  <si>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</si>
  <si>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</si>
  <si>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</si>
  <si>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</si>
  <si>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</si>
  <si>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</si>
  <si>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</si>
  <si>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</si>
  <si>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</si>
  <si>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</si>
  <si>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</si>
  <si>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</si>
  <si>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</si>
  <si>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</si>
  <si>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</si>
  <si>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</si>
  <si>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</si>
  <si>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</si>
  <si>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</si>
  <si>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</si>
  <si>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</si>
  <si>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</si>
  <si>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</si>
  <si>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</si>
  <si>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</si>
  <si>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</si>
  <si>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</si>
  <si>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</si>
  <si>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</si>
  <si>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</si>
  <si>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</si>
  <si>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</si>
  <si>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</si>
  <si>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</si>
  <si>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</si>
  <si>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</si>
  <si>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</si>
  <si>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</si>
  <si>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</si>
  <si>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</si>
  <si>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</si>
  <si>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</si>
  <si>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</si>
  <si>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</si>
  <si>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</si>
  <si>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</si>
  <si>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</si>
  <si>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</si>
  <si>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</si>
  <si>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</si>
  <si>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</si>
  <si>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</si>
  <si>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</si>
  <si>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</si>
  <si>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</si>
  <si>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</si>
  <si>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</si>
  <si>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</si>
  <si>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</si>
  <si>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</si>
  <si>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</si>
  <si>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</si>
  <si>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</si>
  <si>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</si>
  <si>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</si>
  <si>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</si>
  <si>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</si>
  <si>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</si>
  <si>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</si>
  <si>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</si>
  <si>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</si>
  <si>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</si>
  <si>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</si>
  <si>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</si>
  <si>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</si>
  <si>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</si>
  <si>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</si>
  <si>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</si>
  <si>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</si>
  <si>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</si>
  <si>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</si>
  <si>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</si>
  <si>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</si>
  <si>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</si>
  <si>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</si>
  <si>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</si>
  <si>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</si>
  <si>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</si>
  <si>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</si>
  <si>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</si>
  <si>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</si>
  <si>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</si>
  <si>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</si>
  <si>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</si>
  <si>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</si>
  <si>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</si>
  <si>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</si>
  <si>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</si>
  <si>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</si>
  <si>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</si>
  <si>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</si>
  <si>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</si>
  <si>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</si>
  <si>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</si>
  <si>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</si>
  <si>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</si>
  <si>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</si>
  <si>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</si>
  <si>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</si>
  <si>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</si>
  <si>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</si>
  <si>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</si>
  <si>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</si>
  <si>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</si>
  <si>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</si>
  <si>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</si>
  <si>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</si>
  <si>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</si>
  <si>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</si>
  <si>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</si>
  <si>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</si>
  <si>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</si>
  <si>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</si>
  <si>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</si>
  <si>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</si>
  <si>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</si>
  <si>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</si>
  <si>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</si>
  <si>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</si>
  <si>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</si>
  <si>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</si>
  <si>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</si>
  <si>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</si>
  <si>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</si>
  <si>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</si>
  <si>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</si>
  <si>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</si>
  <si>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</si>
  <si>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</si>
  <si>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</si>
  <si>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</si>
  <si>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</si>
  <si>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</si>
  <si>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</si>
  <si>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</si>
  <si>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</si>
  <si>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</si>
  <si>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</si>
  <si>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</si>
  <si>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</si>
  <si>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</si>
  <si>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</si>
  <si>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</si>
  <si>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</si>
  <si>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</si>
  <si>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</si>
  <si>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</si>
  <si>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</si>
  <si>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</si>
  <si>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</si>
  <si>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</si>
  <si>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</si>
  <si>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</si>
  <si>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</si>
  <si>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</si>
  <si>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</si>
  <si>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</si>
  <si>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</si>
  <si>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</si>
  <si>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</si>
  <si>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</si>
  <si>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</si>
  <si>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</si>
  <si>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</si>
  <si>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</si>
  <si>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</si>
  <si>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</si>
  <si>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</si>
  <si>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</si>
  <si>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</si>
  <si>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</si>
  <si>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</si>
  <si>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</si>
  <si>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</si>
  <si>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</si>
  <si>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</si>
  <si>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</si>
  <si>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</si>
  <si>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</si>
  <si>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</si>
  <si>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</si>
  <si>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</si>
  <si>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</si>
  <si>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</si>
  <si>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</si>
  <si>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</si>
  <si>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</si>
  <si>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</si>
  <si>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</si>
  <si>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</si>
  <si>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</si>
  <si>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</si>
  <si>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</si>
  <si>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</si>
  <si>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</si>
  <si>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</si>
  <si>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</si>
  <si>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</si>
  <si>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</si>
  <si>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</si>
  <si>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</si>
  <si>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</si>
  <si>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</si>
  <si>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</si>
  <si>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</si>
  <si>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</si>
  <si>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</si>
  <si>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</si>
  <si>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</si>
  <si>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</si>
  <si>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</si>
  <si>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</si>
  <si>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</si>
  <si>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</si>
  <si>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</si>
  <si>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</si>
  <si>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</si>
  <si>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</si>
  <si>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</si>
  <si>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</si>
  <si>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</si>
  <si>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</si>
  <si>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</si>
  <si>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</si>
  <si>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</si>
  <si>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</si>
  <si>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</si>
  <si>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</si>
  <si>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</si>
  <si>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</si>
  <si>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</si>
  <si>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</si>
  <si>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</si>
  <si>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</si>
  <si>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</si>
  <si>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</si>
  <si>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</si>
  <si>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</si>
  <si>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</si>
  <si>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</si>
  <si>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</si>
  <si>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</si>
  <si>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</si>
  <si>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</si>
  <si>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</si>
  <si>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</si>
  <si>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</si>
  <si>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</si>
  <si>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</si>
  <si>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</si>
  <si>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</si>
  <si>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</si>
  <si>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</si>
  <si>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</si>
  <si>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</si>
  <si>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</si>
  <si>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</si>
  <si>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</si>
  <si>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</si>
  <si>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</si>
  <si>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</si>
  <si>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</si>
  <si>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</si>
  <si>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</si>
  <si>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</si>
  <si>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</si>
  <si>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</si>
  <si>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</si>
  <si>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</si>
  <si>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</si>
  <si>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</si>
  <si>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</si>
  <si>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</si>
  <si>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</si>
  <si>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</si>
  <si>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</si>
  <si>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</si>
  <si>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</si>
  <si>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</si>
  <si>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</si>
  <si>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</si>
  <si>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</si>
  <si>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</si>
  <si>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</si>
  <si>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</si>
  <si>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</si>
  <si>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</si>
  <si>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</si>
  <si>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</si>
  <si>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</si>
  <si>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</si>
  <si>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</si>
  <si>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</si>
  <si>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</si>
  <si>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</si>
  <si>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</si>
  <si>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</si>
  <si>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</si>
  <si>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</si>
  <si>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</si>
  <si>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</si>
  <si>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</si>
  <si>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</si>
  <si>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</si>
  <si>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</si>
  <si>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</si>
  <si>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</si>
  <si>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</si>
  <si>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</si>
  <si>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</si>
  <si>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</si>
  <si>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</si>
  <si>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</si>
  <si>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</si>
  <si>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</si>
  <si>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</si>
  <si>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</si>
  <si>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</si>
  <si>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</si>
  <si>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</si>
  <si>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</si>
  <si>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</si>
  <si>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</si>
  <si>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</si>
  <si>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</si>
  <si>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</si>
  <si>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</si>
  <si>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</si>
  <si>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</si>
  <si>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</si>
  <si>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</si>
  <si>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</si>
  <si>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</si>
  <si>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</si>
  <si>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</si>
  <si>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</si>
  <si>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</si>
  <si>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</si>
  <si>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</si>
  <si>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</si>
  <si>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</si>
  <si>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</si>
  <si>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</si>
  <si>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</si>
  <si>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</si>
  <si>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</si>
  <si>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</si>
  <si>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</si>
  <si>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</si>
  <si>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</si>
  <si>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</si>
  <si>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</si>
  <si>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</si>
  <si>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</si>
  <si>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</si>
  <si>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</si>
  <si>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</si>
  <si>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</si>
  <si>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</si>
  <si>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</si>
  <si>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</si>
  <si>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</si>
  <si>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</si>
  <si>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</si>
  <si>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</si>
  <si>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</si>
  <si>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</si>
  <si>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</si>
  <si>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</si>
  <si>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</si>
  <si>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</si>
  <si>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</si>
  <si>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</si>
  <si>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</si>
  <si>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</si>
  <si>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</si>
  <si>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</si>
  <si>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</si>
  <si>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</si>
  <si>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</si>
  <si>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</si>
  <si>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</si>
  <si>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</si>
  <si>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</si>
  <si>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</si>
  <si>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</si>
  <si>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</si>
  <si>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</si>
  <si>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</si>
  <si>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</si>
  <si>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</si>
  <si>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</si>
  <si>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</si>
  <si>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</si>
  <si>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</si>
  <si>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</si>
  <si>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</si>
  <si>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</si>
  <si>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</si>
  <si>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</si>
  <si>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</si>
  <si>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</si>
  <si>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</si>
  <si>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</si>
  <si>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</si>
  <si>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</si>
  <si>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</si>
  <si>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</si>
  <si>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</si>
  <si>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</si>
  <si>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</si>
  <si>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</si>
  <si>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</si>
  <si>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</si>
  <si>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</si>
  <si>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</si>
  <si>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</si>
  <si>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</si>
  <si>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</si>
  <si>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</si>
  <si>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</si>
  <si>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</si>
  <si>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</si>
  <si>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</si>
  <si>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</si>
  <si>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</si>
  <si>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</si>
  <si>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</si>
  <si>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</si>
  <si>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</si>
  <si>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</si>
  <si>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</si>
  <si>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</si>
  <si>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</si>
  <si>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</si>
  <si>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</si>
  <si>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</si>
  <si>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</si>
  <si>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</si>
  <si>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</si>
  <si>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</si>
  <si>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</si>
  <si>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</si>
  <si>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</si>
  <si>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</si>
  <si>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</si>
  <si>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</si>
  <si>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</si>
  <si>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</si>
  <si>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</si>
  <si>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</si>
  <si>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</si>
  <si>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</si>
  <si>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</si>
  <si>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</si>
  <si>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</si>
  <si>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</si>
  <si>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</si>
  <si>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</si>
  <si>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</si>
  <si>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</si>
  <si>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</si>
  <si>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</si>
  <si>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</si>
  <si>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</si>
  <si>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</si>
  <si>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</si>
  <si>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</si>
  <si>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</si>
  <si>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</si>
  <si>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</si>
  <si>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</si>
  <si>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</si>
  <si>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</si>
  <si>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</si>
  <si>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</si>
  <si>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</si>
  <si>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</si>
  <si>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</si>
  <si>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</si>
  <si>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</si>
  <si>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</si>
  <si>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</si>
  <si>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</si>
  <si>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</si>
  <si>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</si>
  <si>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</si>
  <si>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</si>
  <si>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</si>
  <si>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</si>
  <si>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</si>
  <si>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</si>
  <si>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</si>
  <si>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</si>
  <si>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</si>
  <si>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</si>
  <si>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</si>
  <si>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</si>
  <si>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</si>
  <si>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</si>
  <si>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</si>
  <si>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</si>
  <si>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</si>
  <si>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</si>
  <si>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</si>
  <si>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</si>
  <si>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</si>
  <si>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</si>
  <si>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</si>
  <si>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</si>
  <si>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</si>
  <si>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</si>
  <si>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</si>
  <si>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</si>
  <si>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</si>
  <si>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</si>
  <si>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</si>
  <si>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</si>
  <si>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</si>
  <si>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</si>
  <si>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</si>
  <si>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</si>
  <si>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</si>
  <si>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</si>
  <si>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</si>
  <si>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</si>
  <si>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</si>
  <si>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</si>
  <si>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</si>
  <si>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</si>
  <si>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</si>
  <si>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</si>
  <si>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</si>
  <si>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</si>
  <si>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</si>
  <si>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</si>
  <si>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</si>
  <si>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</si>
  <si>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</si>
  <si>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</si>
  <si>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</si>
  <si>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</si>
  <si>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</si>
  <si>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</si>
  <si>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</si>
  <si>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</si>
  <si>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</si>
  <si>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</si>
  <si>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</si>
  <si>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</si>
  <si>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</si>
  <si>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</si>
  <si>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</si>
  <si>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</si>
  <si>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</si>
  <si>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</si>
  <si>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</si>
  <si>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</si>
  <si>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</si>
  <si>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</si>
  <si>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</si>
  <si>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</si>
  <si>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</si>
  <si>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</si>
  <si>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</si>
  <si>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</si>
  <si>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</si>
  <si>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</si>
  <si>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</si>
  <si>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</si>
  <si>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</si>
  <si>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</si>
  <si>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</si>
  <si>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</si>
  <si>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</si>
  <si>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</si>
  <si>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</si>
  <si>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</si>
  <si>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</si>
  <si>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</si>
  <si>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</si>
  <si>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</si>
  <si>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</si>
  <si>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</si>
  <si>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</si>
  <si>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</si>
  <si>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</si>
  <si>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</si>
  <si>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</si>
  <si>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</si>
  <si>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</si>
  <si>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</si>
  <si>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</si>
  <si>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</si>
  <si>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</si>
  <si>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</si>
  <si>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</si>
  <si>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</si>
  <si>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</si>
  <si>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</si>
  <si>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</si>
  <si>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</si>
  <si>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</si>
  <si>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</si>
  <si>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</si>
  <si>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</si>
  <si>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</si>
  <si>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</si>
  <si>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</si>
  <si>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</si>
  <si>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</si>
  <si>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</si>
  <si>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</si>
  <si>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</si>
  <si>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</si>
  <si>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</si>
  <si>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</si>
  <si>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</si>
  <si>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</si>
  <si>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</si>
  <si>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</si>
  <si>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</si>
  <si>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</si>
  <si>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</si>
  <si>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</si>
  <si>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</si>
  <si>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</si>
  <si>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</si>
  <si>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</si>
  <si>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</si>
  <si>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</si>
  <si>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</si>
  <si>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</si>
  <si>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</si>
  <si>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</si>
  <si>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</si>
  <si>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</si>
  <si>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</si>
  <si>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</si>
  <si>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</si>
  <si>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</si>
  <si>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</si>
  <si>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</si>
  <si>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</si>
  <si>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</si>
  <si>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</si>
  <si>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</si>
  <si>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</si>
  <si>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</si>
  <si>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</si>
  <si>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</si>
  <si>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</si>
  <si>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</si>
  <si>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</si>
  <si>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</si>
  <si>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</si>
  <si>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</si>
  <si>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</si>
  <si>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</si>
  <si>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</si>
  <si>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</si>
  <si>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</si>
  <si>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</si>
  <si>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</si>
  <si>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</si>
  <si>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</si>
  <si>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</si>
  <si>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</si>
  <si>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</si>
  <si>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</si>
  <si>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</si>
  <si>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</si>
  <si>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</si>
  <si>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</si>
  <si>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</si>
  <si>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</si>
  <si>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</si>
  <si>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</si>
  <si>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</si>
  <si>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</si>
  <si>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</si>
  <si>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</si>
  <si>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</si>
  <si>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</si>
  <si>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</si>
  <si>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</si>
  <si>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</si>
  <si>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</si>
  <si>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</si>
  <si>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</si>
  <si>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</si>
  <si>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</si>
  <si>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</si>
  <si>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</si>
  <si>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</si>
  <si>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</si>
  <si>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</si>
  <si>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</si>
  <si>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</si>
  <si>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</si>
  <si>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</si>
  <si>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</si>
  <si>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</si>
  <si>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</si>
  <si>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</si>
  <si>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</si>
  <si>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</si>
  <si>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</si>
  <si>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</si>
  <si>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</si>
  <si>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</si>
  <si>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</si>
  <si>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</si>
  <si>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</si>
  <si>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</si>
  <si>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</si>
  <si>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</si>
  <si>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</si>
  <si>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</si>
  <si>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</si>
  <si>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</si>
  <si>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</si>
  <si>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</si>
  <si>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</si>
  <si>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</si>
  <si>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</si>
  <si>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</si>
  <si>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</si>
  <si>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</si>
  <si>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</si>
  <si>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</si>
  <si>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</si>
  <si>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</si>
  <si>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</si>
  <si>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</si>
  <si>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</si>
  <si>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</si>
  <si>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</si>
  <si>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</si>
  <si>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</si>
  <si>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</si>
  <si>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</si>
  <si>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</si>
  <si>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</si>
  <si>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</si>
  <si>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</si>
  <si>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</si>
  <si>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</si>
  <si>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</si>
  <si>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</si>
  <si>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</si>
  <si>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</si>
  <si>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</si>
  <si>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</si>
  <si>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</si>
  <si>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</si>
  <si>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</si>
  <si>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</si>
  <si>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</si>
  <si>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</si>
  <si>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</si>
  <si>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</si>
  <si>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</si>
  <si>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</si>
  <si>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</si>
  <si>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</si>
  <si>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</si>
  <si>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</si>
  <si>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</si>
  <si>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</si>
  <si>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</si>
  <si>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</si>
  <si>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</si>
  <si>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</si>
  <si>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</si>
  <si>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</si>
  <si>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</si>
  <si>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</si>
  <si>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</si>
  <si>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</si>
  <si>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</si>
  <si>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</si>
  <si>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</si>
  <si>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</si>
  <si>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</si>
  <si>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</si>
  <si>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</si>
  <si>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</si>
  <si>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</si>
  <si>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</si>
  <si>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</si>
  <si>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</si>
  <si>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</si>
  <si>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</si>
  <si>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</si>
  <si>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</si>
  <si>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</si>
  <si>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</si>
  <si>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</si>
  <si>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</si>
  <si>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</si>
  <si>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</si>
  <si>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</si>
  <si>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</si>
  <si>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</si>
  <si>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</si>
  <si>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</si>
  <si>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</si>
  <si>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</si>
  <si>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</si>
  <si>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</si>
  <si>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</si>
  <si>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</si>
  <si>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</si>
  <si>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</si>
  <si>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</si>
  <si>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</si>
  <si>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</si>
  <si>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</si>
  <si>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</si>
  <si>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</si>
  <si>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</si>
  <si>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</si>
  <si>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</si>
  <si>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</si>
  <si>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</si>
  <si>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</si>
  <si>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</si>
  <si>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</si>
  <si>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</si>
  <si>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</si>
  <si>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</si>
  <si>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</si>
  <si>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</si>
  <si>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</si>
  <si>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</si>
  <si>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</si>
  <si>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</si>
  <si>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</si>
  <si>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</si>
  <si>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</si>
  <si>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</si>
  <si>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</si>
  <si>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</si>
  <si>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</si>
  <si>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</si>
  <si>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</si>
  <si>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</si>
  <si>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</si>
  <si>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</si>
  <si>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</si>
  <si>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</si>
  <si>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</si>
  <si>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</si>
  <si>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</si>
  <si>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</si>
  <si>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</si>
  <si>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</si>
  <si>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</si>
  <si>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</si>
  <si>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</si>
  <si>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</si>
  <si>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</si>
  <si>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</si>
  <si>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</si>
  <si>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</si>
  <si>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</si>
  <si>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</si>
  <si>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</si>
  <si>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</si>
  <si>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</si>
  <si>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</si>
  <si>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</si>
  <si>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</si>
  <si>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</si>
  <si>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</si>
  <si>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</si>
  <si>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</si>
  <si>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</si>
  <si>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</si>
  <si>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</si>
  <si>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</si>
  <si>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</si>
  <si>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</si>
  <si>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</si>
  <si>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</si>
  <si>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</si>
  <si>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</si>
  <si>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</si>
  <si>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</si>
  <si>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</si>
  <si>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</si>
  <si>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</si>
  <si>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</si>
  <si>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</si>
  <si>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</si>
  <si>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</si>
  <si>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</si>
  <si>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</si>
  <si>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</si>
  <si>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</si>
  <si>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</si>
  <si>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</si>
  <si>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</si>
  <si>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</si>
  <si>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</si>
  <si>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</si>
  <si>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</si>
  <si>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</si>
  <si>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</si>
  <si>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</si>
  <si>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</si>
  <si>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</si>
  <si>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</si>
  <si>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</si>
  <si>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</si>
  <si>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</si>
  <si>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</si>
  <si>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</si>
  <si>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</si>
  <si>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</si>
  <si>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</si>
  <si>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</si>
  <si>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</si>
  <si>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</si>
  <si>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</si>
  <si>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</si>
  <si>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</si>
  <si>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</si>
  <si>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</si>
  <si>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</si>
  <si>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</si>
  <si>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</si>
  <si>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</si>
  <si>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</si>
  <si>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</si>
  <si>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</si>
  <si>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</si>
  <si>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</si>
  <si>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</si>
  <si>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</si>
  <si>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</si>
  <si>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</si>
  <si>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</si>
  <si>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</si>
  <si>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</si>
  <si>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</si>
  <si>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</si>
  <si>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</si>
  <si>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</si>
  <si>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</si>
  <si>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</si>
  <si>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</si>
  <si>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</si>
  <si>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</si>
  <si>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</si>
  <si>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</si>
  <si>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</si>
  <si>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</si>
  <si>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</si>
  <si>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</si>
  <si>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</si>
  <si>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</si>
  <si>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</si>
  <si>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</si>
  <si>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</si>
  <si>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</si>
  <si>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</si>
  <si>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</si>
  <si>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</si>
  <si>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</si>
  <si>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</si>
  <si>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</si>
  <si>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</si>
  <si>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</si>
  <si>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</si>
  <si>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</si>
  <si>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</si>
  <si>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</si>
  <si>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</si>
  <si>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</si>
  <si>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</si>
  <si>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</si>
  <si>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</si>
  <si>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</si>
  <si>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</si>
  <si>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</si>
  <si>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</si>
  <si>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</si>
  <si>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</si>
  <si>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</si>
  <si>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</si>
  <si>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</si>
  <si>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</si>
  <si>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</si>
  <si>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</si>
  <si>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</si>
  <si>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</si>
  <si>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</si>
  <si>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</si>
  <si>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</si>
  <si>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</si>
  <si>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</si>
  <si>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</si>
  <si>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</si>
  <si>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</si>
  <si>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</si>
  <si>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</si>
  <si>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</si>
  <si>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</si>
  <si>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</si>
  <si>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</si>
  <si>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</si>
  <si>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</si>
  <si>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</si>
  <si>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</si>
  <si>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</si>
  <si>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</si>
  <si>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</si>
  <si>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</si>
  <si>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</si>
  <si>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</si>
  <si>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</si>
  <si>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</si>
  <si>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</si>
  <si>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</si>
  <si>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</si>
  <si>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</si>
  <si>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</si>
  <si>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</si>
  <si>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</si>
  <si>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</si>
  <si>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</si>
  <si>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</si>
  <si>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</si>
  <si>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</si>
  <si>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</si>
  <si>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</si>
  <si>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</si>
  <si>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</si>
  <si>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</si>
  <si>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</si>
  <si>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</si>
  <si>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</si>
  <si>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</si>
  <si>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</si>
  <si>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</si>
  <si>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</si>
  <si>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</si>
  <si>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</si>
  <si>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</si>
  <si>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</si>
  <si>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</si>
  <si>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</si>
  <si>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</si>
  <si>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</si>
  <si>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</si>
  <si>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</si>
  <si>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</si>
  <si>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</si>
  <si>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</si>
  <si>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</si>
  <si>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</si>
  <si>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</si>
  <si>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</si>
  <si>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</si>
  <si>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</si>
  <si>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</si>
  <si>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</si>
  <si>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</si>
  <si>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</si>
  <si>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</si>
  <si>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</si>
  <si>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</si>
  <si>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</si>
  <si>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</si>
  <si>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</si>
  <si>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</si>
  <si>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</si>
  <si>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</si>
  <si>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</si>
  <si>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</si>
  <si>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</si>
  <si>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</si>
  <si>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</si>
  <si>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</si>
  <si>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</si>
  <si>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</si>
  <si>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</si>
  <si>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</si>
  <si>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</si>
  <si>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</si>
  <si>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</si>
  <si>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</si>
  <si>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</si>
  <si>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</si>
  <si>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</si>
  <si>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</si>
  <si>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</si>
  <si>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</si>
  <si>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</si>
  <si>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</si>
  <si>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</si>
  <si>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</si>
  <si>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</si>
  <si>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</si>
  <si>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</si>
  <si>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</si>
  <si>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</si>
  <si>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</si>
  <si>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</si>
  <si>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</si>
  <si>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</si>
  <si>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</si>
  <si>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</si>
  <si>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</si>
  <si>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</si>
  <si>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</si>
  <si>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</si>
  <si>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</si>
  <si>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</si>
  <si>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</si>
  <si>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</si>
  <si>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</si>
  <si>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</si>
  <si>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</si>
  <si>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</si>
  <si>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</si>
  <si>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</si>
  <si>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</si>
  <si>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</si>
  <si>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</si>
  <si>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</si>
  <si>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</si>
  <si>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</si>
  <si>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</si>
  <si>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</si>
  <si>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</si>
  <si>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</si>
  <si>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</si>
  <si>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</si>
  <si>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</si>
  <si>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</si>
  <si>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</si>
  <si>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</si>
  <si>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</si>
  <si>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</si>
  <si>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</si>
  <si>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</si>
  <si>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</si>
  <si>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</si>
  <si>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</si>
  <si>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</si>
  <si>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</si>
  <si>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</si>
  <si>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</si>
  <si>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</si>
  <si>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</si>
  <si>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</si>
  <si>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</si>
  <si>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</si>
  <si>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</si>
  <si>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</si>
  <si>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</si>
  <si>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</si>
  <si>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</si>
  <si>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</si>
  <si>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</si>
  <si>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</si>
  <si>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</si>
  <si>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</si>
  <si>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</si>
  <si>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</si>
  <si>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</si>
  <si>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</si>
  <si>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</si>
  <si>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</si>
  <si>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</si>
  <si>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</si>
  <si>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</si>
  <si>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</si>
  <si>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</si>
  <si>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</si>
  <si>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</si>
  <si>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</si>
  <si>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</si>
  <si>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</si>
  <si>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</si>
  <si>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</si>
  <si>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</si>
  <si>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</si>
  <si>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</si>
  <si>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</si>
  <si>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</si>
  <si>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</si>
  <si>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</si>
  <si>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</si>
  <si>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</si>
  <si>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</si>
  <si>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</si>
  <si>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</si>
  <si>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</si>
  <si>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</si>
  <si>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</si>
  <si>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</si>
  <si>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</si>
  <si>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</si>
  <si>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</si>
  <si>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</si>
  <si>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</si>
  <si>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</si>
  <si>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</si>
  <si>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</si>
  <si>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</si>
  <si>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</si>
  <si>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</si>
  <si>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</si>
  <si>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</si>
  <si>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</si>
  <si>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</si>
  <si>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</si>
  <si>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</si>
  <si>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</si>
  <si>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</si>
  <si>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</si>
  <si>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</si>
  <si>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</si>
  <si>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</si>
  <si>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</si>
  <si>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</si>
  <si>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</si>
  <si>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</si>
  <si>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</si>
  <si>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</si>
  <si>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</si>
  <si>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</si>
  <si>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</si>
  <si>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</si>
  <si>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</si>
  <si>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</si>
  <si>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</si>
  <si>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</si>
  <si>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</si>
  <si>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</si>
  <si>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</si>
  <si>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</si>
  <si>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</si>
  <si>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</si>
  <si>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</si>
  <si>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</si>
  <si>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</si>
  <si>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</si>
  <si>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</si>
  <si>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</si>
  <si>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</si>
  <si>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</si>
  <si>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</si>
  <si>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</si>
  <si>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</si>
  <si>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</si>
  <si>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</si>
  <si>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</si>
  <si>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</si>
  <si>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</si>
  <si>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</si>
  <si>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</si>
  <si>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</si>
  <si>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</si>
  <si>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</si>
  <si>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</si>
  <si>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</si>
  <si>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</si>
  <si>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</si>
  <si>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</si>
  <si>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</si>
  <si>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</si>
  <si>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</si>
  <si>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</si>
  <si>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</si>
  <si>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</si>
  <si>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</si>
  <si>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</si>
  <si>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</si>
  <si>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</si>
  <si>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</si>
  <si>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</si>
  <si>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</si>
  <si>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</si>
  <si>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</si>
  <si>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</si>
  <si>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</si>
  <si>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</si>
  <si>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</si>
  <si>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</si>
  <si>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</si>
  <si>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</si>
  <si>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</si>
  <si>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</si>
  <si>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</si>
  <si>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</si>
  <si>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</si>
  <si>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</si>
  <si>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</si>
  <si>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</si>
  <si>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</si>
  <si>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</si>
  <si>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</si>
  <si>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</si>
  <si>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</si>
  <si>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</si>
  <si>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</si>
  <si>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</si>
  <si>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</si>
  <si>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</si>
  <si>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</si>
  <si>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</si>
  <si>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</si>
  <si>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</si>
  <si>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</si>
  <si>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</si>
  <si>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</si>
  <si>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</si>
  <si>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</si>
  <si>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</si>
  <si>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</si>
  <si>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</si>
  <si>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</si>
  <si>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</si>
  <si>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</si>
  <si>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</si>
  <si>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</si>
  <si>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</si>
  <si>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</si>
  <si>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</si>
  <si>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</si>
  <si>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</si>
  <si>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</si>
  <si>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</si>
  <si>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</si>
  <si>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</si>
  <si>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</si>
  <si>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</si>
  <si>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</si>
  <si>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</si>
  <si>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</si>
  <si>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</si>
  <si>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</si>
  <si>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</si>
  <si>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</si>
  <si>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</si>
  <si>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</si>
  <si>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</si>
  <si>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</si>
  <si>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</si>
  <si>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</si>
  <si>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</si>
  <si>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</si>
  <si>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</si>
  <si>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</si>
  <si>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</si>
  <si>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</si>
  <si>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</si>
  <si>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</si>
  <si>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</si>
  <si>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</si>
  <si>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</si>
  <si>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</si>
  <si>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</si>
  <si>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</si>
  <si>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</si>
  <si>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</si>
  <si>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</si>
  <si>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</si>
  <si>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</si>
  <si>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</si>
  <si>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</si>
  <si>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</si>
  <si>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</si>
  <si>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</si>
  <si>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</si>
  <si>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</si>
  <si>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</si>
  <si>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</si>
  <si>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</si>
  <si>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</si>
  <si>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</si>
  <si>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</si>
  <si>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</si>
  <si>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</si>
  <si>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</si>
  <si>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</si>
  <si>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</si>
  <si>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</si>
  <si>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</si>
  <si>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</si>
  <si>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</si>
  <si>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</si>
  <si>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</si>
  <si>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</si>
  <si>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</si>
  <si>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</si>
  <si>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</si>
  <si>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</si>
  <si>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</si>
  <si>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</si>
  <si>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</si>
  <si>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</si>
  <si>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</si>
  <si>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</si>
  <si>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</si>
  <si>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</si>
  <si>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</si>
  <si>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</si>
  <si>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</si>
  <si>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</si>
  <si>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</si>
  <si>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</si>
  <si>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</si>
  <si>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</si>
  <si>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</si>
  <si>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</si>
  <si>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</si>
  <si>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</si>
  <si>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</si>
  <si>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</si>
  <si>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</si>
  <si>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</si>
  <si>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</si>
  <si>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</si>
  <si>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</si>
  <si>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</si>
  <si>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</si>
  <si>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</si>
  <si>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</si>
  <si>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</si>
  <si>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</si>
  <si>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</si>
  <si>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</si>
  <si>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</si>
  <si>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</si>
  <si>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</si>
  <si>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</si>
  <si>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</si>
  <si>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</si>
  <si>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</si>
  <si>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</si>
  <si>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</si>
  <si>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</si>
  <si>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</si>
  <si>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</si>
  <si>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</si>
  <si>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</si>
  <si>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</si>
  <si>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</si>
  <si>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</si>
  <si>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</si>
  <si>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</si>
  <si>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</si>
  <si>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</si>
  <si>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</si>
  <si>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</si>
  <si>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</si>
  <si>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</si>
  <si>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</si>
  <si>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</si>
  <si>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</si>
  <si>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</si>
  <si>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</si>
  <si>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</si>
  <si>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</si>
  <si>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</si>
  <si>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</si>
  <si>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</si>
  <si>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</si>
  <si>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</si>
  <si>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</si>
  <si>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</si>
  <si>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</si>
  <si>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</si>
  <si>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</si>
  <si>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</si>
  <si>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</si>
  <si>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</si>
  <si>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</si>
  <si>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</si>
  <si>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</si>
  <si>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</si>
  <si>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</si>
  <si>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</si>
  <si>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</si>
  <si>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</si>
  <si>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</si>
  <si>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</si>
  <si>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</si>
  <si>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</si>
  <si>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</si>
  <si>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</si>
  <si>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</si>
  <si>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</si>
  <si>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</si>
  <si>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</si>
  <si>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</si>
  <si>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</si>
  <si>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</si>
  <si>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</si>
  <si>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</si>
  <si>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</si>
  <si>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</si>
  <si>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</si>
  <si>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</si>
  <si>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</si>
  <si>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</si>
  <si>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</si>
  <si>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</si>
  <si>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</si>
  <si>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</si>
  <si>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</si>
  <si>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</si>
  <si>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</si>
  <si>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</si>
  <si>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</si>
  <si>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</si>
  <si>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</si>
  <si>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</si>
  <si>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</si>
  <si>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</si>
  <si>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</si>
  <si>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</si>
  <si>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</si>
  <si>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</si>
  <si>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</si>
  <si>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</si>
  <si>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</si>
  <si>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</si>
  <si>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</si>
  <si>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</si>
  <si>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</si>
  <si>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</si>
  <si>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</si>
  <si>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</si>
  <si>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</si>
  <si>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</si>
  <si>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</si>
  <si>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</si>
  <si>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</si>
  <si>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</si>
  <si>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</si>
  <si>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</si>
  <si>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</si>
  <si>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</si>
  <si>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</si>
  <si>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</si>
  <si>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</si>
  <si>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</si>
  <si>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</si>
  <si>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</si>
  <si>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</si>
  <si>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</si>
  <si>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</si>
  <si>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</si>
  <si>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</si>
  <si>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</si>
  <si>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</si>
  <si>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</si>
  <si>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</si>
  <si>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</si>
  <si>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</si>
  <si>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</si>
  <si>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</si>
  <si>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</si>
  <si>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</si>
  <si>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</si>
  <si>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</si>
  <si>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</si>
  <si>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</si>
  <si>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</si>
  <si>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</si>
  <si>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</si>
  <si>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</si>
  <si>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</si>
  <si>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</si>
  <si>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</si>
  <si>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</si>
  <si>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</si>
  <si>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</si>
  <si>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</si>
  <si>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</si>
  <si>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</si>
  <si>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</si>
  <si>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</si>
  <si>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</si>
  <si>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</si>
  <si>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</si>
  <si>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</si>
  <si>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</si>
  <si>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</si>
  <si>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</si>
  <si>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</si>
  <si>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</si>
  <si>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</si>
  <si>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</si>
  <si>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</si>
  <si>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</si>
  <si>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</si>
  <si>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</si>
  <si>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</si>
  <si>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</si>
  <si>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</si>
  <si>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</si>
  <si>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</si>
  <si>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</si>
  <si>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</si>
  <si>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</si>
  <si>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</si>
  <si>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</si>
  <si>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</si>
  <si>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</si>
  <si>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</si>
  <si>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</si>
  <si>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</si>
  <si>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</si>
  <si>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</si>
  <si>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</si>
  <si>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</si>
  <si>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</si>
  <si>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</si>
  <si>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</si>
  <si>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</si>
  <si>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</si>
  <si>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</si>
  <si>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</si>
  <si>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</si>
  <si>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</si>
  <si>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</si>
  <si>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</si>
  <si>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</si>
  <si>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</si>
  <si>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</si>
  <si>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</si>
  <si>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</si>
  <si>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</si>
  <si>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</si>
  <si>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</si>
  <si>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</si>
  <si>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</si>
  <si>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</si>
  <si>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</si>
  <si>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</si>
  <si>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</si>
  <si>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</si>
  <si>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</si>
  <si>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</si>
  <si>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</si>
  <si>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</si>
  <si>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</si>
  <si>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</si>
  <si>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</si>
  <si>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</si>
  <si>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</si>
  <si>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</si>
  <si>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</si>
  <si>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</si>
  <si>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</si>
  <si>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</si>
  <si>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</si>
  <si>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</si>
  <si>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</si>
  <si>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</si>
  <si>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</si>
  <si>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</si>
  <si>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</si>
  <si>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</si>
  <si>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</si>
  <si>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</si>
  <si>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</si>
  <si>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</si>
  <si>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</si>
  <si>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</si>
  <si>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</si>
  <si>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</si>
  <si>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</si>
  <si>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</si>
  <si>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</si>
  <si>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</si>
  <si>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</si>
  <si>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</si>
  <si>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</si>
  <si>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</si>
  <si>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</si>
  <si>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</si>
  <si>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</si>
  <si>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</si>
  <si>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</si>
  <si>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</si>
  <si>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</si>
  <si>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</si>
  <si>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</si>
  <si>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</si>
  <si>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</si>
  <si>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</si>
  <si>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</si>
  <si>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</si>
  <si>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</si>
  <si>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</si>
  <si>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</si>
  <si>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</si>
  <si>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</si>
  <si>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</si>
  <si>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</si>
  <si>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</si>
  <si>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</si>
  <si>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</si>
  <si>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</si>
  <si>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</si>
  <si>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</si>
  <si>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</si>
  <si>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</si>
  <si>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</si>
  <si>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</si>
  <si>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</si>
  <si>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</si>
  <si>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</si>
  <si>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</si>
  <si>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</si>
  <si>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</si>
  <si>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</si>
  <si>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</si>
  <si>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</si>
  <si>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</si>
  <si>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</si>
  <si>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</si>
  <si>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</si>
  <si>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</si>
  <si>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</si>
  <si>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</si>
  <si>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</si>
  <si>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</si>
  <si>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</si>
  <si>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</si>
  <si>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</si>
  <si>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</si>
  <si>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</si>
  <si>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</si>
  <si>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</si>
  <si>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</si>
  <si>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</si>
  <si>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</si>
  <si>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</si>
  <si>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</si>
  <si>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</si>
  <si>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</si>
  <si>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</si>
  <si>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</si>
  <si>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</si>
  <si>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</si>
  <si>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</si>
  <si>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</si>
  <si>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</si>
  <si>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</si>
  <si>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</si>
  <si>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</si>
  <si>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</si>
  <si>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</si>
  <si>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</si>
  <si>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</si>
  <si>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</si>
  <si>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</si>
  <si>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</si>
  <si>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</si>
  <si>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</si>
  <si>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</si>
  <si>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</si>
  <si>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</si>
  <si>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</si>
  <si>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</si>
  <si>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</si>
  <si>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</si>
  <si>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</si>
  <si>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</si>
  <si>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</si>
  <si>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</si>
  <si>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</si>
  <si>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</si>
  <si>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</si>
  <si>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</si>
  <si>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</si>
  <si>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</si>
  <si>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</si>
  <si>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</si>
  <si>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</si>
  <si>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</si>
  <si>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</si>
  <si>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</si>
  <si>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</si>
  <si>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</si>
  <si>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</si>
  <si>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</si>
  <si>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</si>
  <si>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</si>
  <si>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</si>
  <si>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</si>
  <si>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</si>
  <si>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</si>
  <si>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</si>
  <si>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</si>
  <si>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</si>
  <si>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</si>
  <si>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</si>
  <si>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</si>
  <si>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</si>
  <si>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</si>
  <si>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</si>
  <si>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</si>
  <si>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</si>
  <si>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</si>
  <si>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</si>
  <si>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</si>
  <si>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</si>
  <si>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</si>
  <si>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</si>
  <si>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</si>
  <si>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</si>
  <si>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</si>
  <si>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</si>
  <si>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</si>
  <si>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</si>
  <si>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</si>
  <si>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</si>
  <si>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</si>
  <si>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</si>
  <si>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</si>
  <si>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</si>
  <si>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</si>
  <si>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</si>
  <si>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</si>
  <si>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</si>
  <si>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</si>
  <si>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</si>
  <si>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</si>
  <si>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</si>
  <si>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</si>
  <si>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</si>
  <si>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</si>
  <si>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</si>
  <si>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</si>
  <si>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</si>
  <si>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</si>
  <si>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</si>
  <si>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</si>
  <si>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</si>
  <si>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</si>
  <si>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</si>
  <si>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</si>
  <si>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</si>
  <si>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</si>
  <si>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</si>
  <si>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</si>
  <si>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</si>
  <si>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</si>
  <si>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</si>
  <si>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</si>
  <si>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</si>
  <si>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</si>
  <si>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</si>
  <si>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</si>
  <si>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</si>
  <si>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</si>
  <si>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</si>
  <si>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</si>
  <si>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</si>
  <si>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</si>
  <si>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</si>
  <si>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</si>
  <si>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</si>
  <si>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</si>
  <si>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</si>
  <si>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</si>
  <si>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</si>
  <si>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</si>
  <si>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</si>
  <si>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</si>
  <si>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</si>
  <si>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</si>
  <si>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</si>
  <si>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</si>
  <si>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</si>
  <si>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</si>
  <si>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</si>
  <si>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</si>
  <si>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</si>
  <si>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</si>
  <si>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</si>
  <si>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</si>
  <si>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</si>
  <si>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</si>
  <si>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</si>
  <si>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</si>
  <si>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</si>
  <si>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</si>
  <si>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</si>
  <si>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</si>
  <si>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</si>
  <si>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</si>
  <si>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</si>
  <si>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</si>
  <si>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</si>
  <si>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</si>
  <si>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</si>
  <si>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</si>
  <si>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</si>
  <si>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</si>
  <si>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</si>
  <si>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</si>
  <si>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</si>
  <si>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</si>
  <si>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</si>
  <si>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</si>
  <si>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</si>
  <si>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</si>
  <si>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</si>
  <si>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</si>
  <si>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</si>
  <si>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</si>
  <si>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</si>
  <si>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</si>
  <si>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</si>
  <si>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</si>
  <si>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</si>
  <si>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</si>
  <si>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</si>
  <si>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</si>
  <si>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</si>
  <si>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</si>
  <si>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</si>
  <si>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</si>
  <si>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</si>
  <si>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</si>
  <si>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</si>
  <si>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</si>
  <si>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</si>
  <si>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</si>
  <si>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</si>
  <si>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</si>
  <si>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</si>
  <si>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</si>
  <si>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</si>
  <si>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</si>
  <si>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</si>
  <si>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</si>
  <si>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</si>
  <si>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</si>
  <si>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</si>
  <si>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</si>
  <si>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</si>
  <si>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</si>
  <si>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</si>
  <si>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</si>
  <si>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</si>
  <si>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</si>
  <si>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</si>
  <si>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</si>
  <si>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</si>
  <si>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</si>
  <si>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</si>
  <si>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</si>
  <si>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</si>
  <si>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</si>
  <si>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</si>
  <si>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</si>
  <si>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</si>
  <si>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</si>
  <si>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</si>
  <si>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</si>
  <si>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</si>
  <si>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</si>
  <si>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</si>
  <si>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</si>
  <si>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</si>
  <si>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</si>
  <si>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</si>
  <si>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</si>
  <si>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</si>
  <si>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</si>
  <si>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</si>
  <si>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</si>
  <si>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</si>
  <si>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</si>
  <si>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</si>
  <si>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</si>
  <si>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</si>
  <si>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</si>
  <si>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</si>
  <si>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</si>
  <si>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</si>
  <si>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</si>
  <si>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</si>
  <si>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</si>
  <si>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</si>
  <si>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</si>
  <si>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</si>
  <si>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</si>
  <si>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</si>
  <si>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</si>
  <si>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</si>
  <si>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</si>
  <si>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</si>
  <si>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</si>
  <si>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</si>
  <si>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</si>
  <si>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</si>
  <si>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</si>
  <si>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</si>
  <si>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</si>
  <si>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</si>
  <si>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</si>
  <si>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</si>
  <si>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</si>
  <si>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</si>
  <si>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</si>
  <si>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</si>
  <si>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</si>
  <si>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</si>
  <si>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</si>
  <si>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</si>
  <si>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</si>
  <si>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</si>
  <si>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</si>
  <si>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</si>
  <si>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</si>
  <si>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</si>
  <si>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</si>
  <si>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</si>
  <si>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</si>
  <si>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</si>
  <si>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</si>
  <si>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</si>
  <si>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</si>
  <si>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</si>
  <si>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</si>
  <si>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</si>
  <si>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</si>
  <si>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</si>
  <si>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</si>
  <si>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</si>
  <si>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</si>
  <si>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</si>
  <si>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</si>
  <si>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</si>
  <si>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</si>
  <si>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</si>
  <si>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</si>
  <si>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</si>
  <si>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</si>
  <si>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</si>
  <si>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</si>
  <si>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</si>
  <si>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</si>
  <si>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</si>
  <si>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</si>
  <si>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</si>
  <si>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</si>
  <si>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</si>
  <si>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</si>
  <si>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</si>
  <si>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</si>
  <si>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</si>
  <si>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</si>
  <si>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</si>
  <si>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</si>
  <si>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</si>
  <si>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</si>
  <si>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</si>
  <si>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</si>
  <si>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</si>
  <si>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</si>
  <si>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</si>
  <si>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</si>
  <si>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</si>
  <si>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</si>
  <si>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</si>
  <si>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</si>
  <si>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</si>
  <si>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</si>
  <si>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</si>
  <si>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</si>
  <si>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</si>
  <si>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</si>
  <si>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</si>
  <si>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</si>
  <si>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</si>
  <si>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</si>
  <si>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</si>
  <si>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</si>
  <si>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</si>
  <si>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</si>
  <si>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</si>
  <si>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</si>
  <si>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</si>
  <si>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</si>
  <si>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</si>
  <si>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</si>
  <si>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</si>
  <si>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</si>
  <si>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</si>
  <si>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</si>
  <si>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</si>
  <si>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</si>
  <si>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</si>
  <si>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</si>
  <si>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</si>
  <si>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</si>
  <si>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</si>
  <si>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</si>
  <si>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</si>
  <si>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</si>
  <si>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</si>
  <si>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</si>
  <si>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</si>
  <si>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</si>
  <si>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</si>
  <si>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</si>
  <si>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</si>
  <si>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</si>
  <si>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</si>
  <si>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</si>
  <si>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</si>
  <si>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</si>
  <si>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</si>
  <si>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</si>
  <si>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</si>
  <si>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</si>
  <si>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</si>
  <si>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</si>
  <si>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</si>
  <si>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</si>
  <si>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</si>
  <si>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</si>
  <si>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</si>
  <si>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</si>
  <si>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</si>
  <si>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</si>
  <si>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</si>
  <si>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</si>
  <si>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</si>
  <si>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</si>
  <si>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</si>
  <si>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</si>
  <si>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</si>
  <si>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</si>
  <si>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</si>
  <si>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</si>
  <si>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</si>
  <si>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</si>
  <si>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</si>
  <si>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</si>
  <si>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</si>
  <si>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</si>
  <si>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</si>
  <si>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</si>
  <si>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</si>
  <si>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</si>
  <si>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</si>
  <si>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</si>
  <si>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</si>
  <si>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</si>
  <si>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</si>
  <si>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</si>
  <si>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</si>
  <si>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</si>
  <si>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</si>
  <si>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</si>
  <si>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</si>
  <si>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</si>
  <si>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</si>
  <si>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</si>
  <si>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</si>
  <si>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</si>
  <si>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</si>
  <si>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</si>
  <si>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</si>
  <si>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</si>
  <si>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</si>
  <si>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</si>
  <si>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</si>
  <si>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</si>
  <si>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</si>
  <si>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</si>
  <si>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</si>
  <si>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</si>
  <si>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</si>
  <si>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</si>
  <si>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</si>
  <si>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</si>
  <si>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</si>
  <si>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</si>
  <si>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</si>
  <si>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</si>
  <si>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</si>
  <si>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</si>
  <si>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</si>
  <si>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</si>
  <si>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</si>
  <si>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</si>
  <si>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</si>
  <si>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</si>
  <si>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</si>
  <si>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</si>
  <si>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</si>
  <si>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</si>
  <si>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</si>
  <si>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</si>
  <si>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</si>
  <si>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</si>
  <si>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</si>
  <si>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</si>
  <si>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</si>
  <si>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</si>
  <si>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</si>
  <si>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</si>
  <si>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</si>
  <si>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</si>
  <si>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</si>
  <si>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</si>
  <si>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</si>
  <si>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</si>
  <si>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</si>
  <si>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</si>
  <si>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</si>
  <si>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</si>
  <si>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</si>
  <si>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</si>
  <si>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</si>
  <si>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</si>
  <si>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</si>
  <si>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</si>
  <si>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</si>
  <si>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</si>
  <si>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</si>
  <si>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</si>
  <si>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</si>
  <si>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</si>
  <si>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</si>
  <si>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</si>
  <si>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</si>
  <si>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</si>
  <si>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</si>
  <si>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</si>
  <si>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</si>
  <si>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</si>
  <si>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</si>
  <si>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</si>
  <si>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</si>
  <si>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</si>
  <si>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</si>
  <si>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</si>
  <si>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</si>
  <si>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</si>
  <si>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</si>
  <si>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</si>
  <si>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</si>
  <si>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</si>
  <si>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</si>
  <si>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</si>
  <si>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</si>
  <si>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</si>
  <si>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</si>
  <si>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</si>
  <si>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</si>
  <si>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</si>
  <si>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</si>
  <si>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</si>
  <si>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</si>
  <si>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</si>
  <si>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</si>
  <si>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</si>
  <si>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</si>
  <si>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</si>
  <si>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</si>
  <si>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</si>
  <si>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</si>
  <si>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</si>
  <si>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</si>
  <si>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</si>
  <si>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</si>
  <si>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</si>
  <si>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</si>
  <si>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</si>
  <si>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</si>
  <si>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</si>
  <si>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</si>
  <si>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</si>
  <si>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</si>
  <si>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</si>
  <si>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</si>
  <si>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</si>
  <si>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</si>
  <si>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</si>
  <si>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</si>
  <si>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</si>
  <si>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</si>
  <si>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</si>
  <si>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</si>
  <si>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</si>
  <si>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</si>
  <si>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</si>
  <si>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</si>
  <si>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</si>
  <si>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</si>
  <si>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</si>
  <si>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</si>
  <si>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</si>
  <si>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</si>
  <si>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</si>
  <si>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</si>
  <si>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</si>
  <si>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</si>
  <si>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</si>
  <si>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</si>
  <si>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</si>
  <si>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</si>
  <si>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</si>
  <si>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</si>
  <si>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</si>
  <si>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</si>
  <si>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</si>
  <si>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</si>
  <si>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</si>
  <si>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</si>
  <si>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</si>
  <si>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</si>
  <si>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</si>
  <si>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</si>
  <si>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</si>
  <si>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</si>
  <si>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</si>
  <si>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</si>
  <si>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</si>
  <si>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</si>
  <si>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</si>
  <si>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</si>
  <si>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</si>
  <si>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</si>
  <si>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</si>
  <si>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</si>
  <si>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</si>
  <si>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</si>
  <si>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</si>
  <si>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</si>
  <si>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</si>
  <si>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</si>
  <si>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</si>
  <si>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</si>
  <si>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</si>
  <si>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</si>
  <si>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</si>
  <si>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</si>
  <si>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</si>
  <si>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</si>
  <si>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</si>
  <si>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</si>
  <si>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</si>
  <si>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</si>
  <si>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</si>
  <si>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</si>
  <si>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</si>
  <si>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</si>
  <si>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</si>
  <si>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</si>
  <si>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</si>
  <si>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</si>
  <si>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</si>
  <si>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</si>
  <si>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</si>
  <si>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</si>
  <si>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</si>
  <si>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</si>
  <si>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</si>
  <si>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</si>
  <si>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</si>
  <si>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</si>
  <si>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</si>
  <si>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</si>
  <si>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</si>
  <si>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</si>
  <si>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</si>
  <si>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</si>
  <si>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</si>
  <si>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</si>
  <si>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</si>
  <si>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</si>
  <si>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</si>
  <si>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</si>
  <si>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</si>
  <si>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</si>
  <si>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</si>
  <si>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</si>
  <si>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</si>
  <si>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</si>
  <si>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</si>
  <si>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</si>
  <si>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</si>
  <si>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</si>
  <si>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</si>
  <si>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</si>
  <si>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</si>
  <si>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</si>
  <si>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</si>
  <si>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</si>
  <si>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</si>
  <si>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</si>
  <si>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</si>
  <si>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</si>
  <si>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</si>
  <si>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</si>
  <si>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</si>
  <si>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</si>
  <si>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</si>
  <si>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</si>
  <si>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</si>
  <si>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</si>
  <si>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</si>
  <si>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</si>
  <si>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</si>
  <si>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</si>
  <si>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</si>
  <si>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</si>
  <si>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</si>
  <si>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</si>
  <si>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</si>
  <si>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</si>
  <si>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</si>
  <si>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</si>
  <si>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</si>
  <si>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</si>
  <si>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</si>
  <si>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</si>
  <si>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</si>
  <si>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</si>
  <si>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</si>
  <si>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</si>
  <si>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</si>
  <si>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</si>
  <si>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</si>
  <si>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</si>
  <si>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</si>
  <si>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</si>
  <si>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</si>
  <si>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</si>
  <si>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</si>
  <si>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</si>
  <si>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</si>
  <si>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</si>
  <si>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</si>
  <si>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</si>
  <si>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</si>
  <si>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</si>
  <si>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</si>
  <si>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</si>
  <si>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</si>
  <si>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</si>
  <si>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</si>
  <si>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</si>
  <si>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</si>
  <si>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</si>
  <si>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</si>
  <si>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</si>
  <si>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</si>
  <si>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</si>
  <si>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</si>
  <si>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</si>
  <si>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</si>
  <si>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</si>
  <si>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</si>
  <si>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</si>
  <si>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</si>
  <si>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</si>
  <si>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</si>
  <si>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</si>
  <si>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</si>
  <si>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</si>
  <si>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</si>
  <si>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</si>
  <si>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</si>
  <si>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</si>
  <si>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</si>
  <si>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</si>
  <si>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</si>
  <si>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</si>
  <si>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</si>
  <si>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</si>
  <si>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</si>
  <si>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</si>
  <si>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</si>
  <si>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</si>
  <si>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</si>
  <si>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</si>
  <si>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</si>
  <si>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</si>
  <si>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</si>
  <si>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</si>
  <si>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</si>
  <si>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</si>
  <si>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</si>
  <si>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</si>
  <si>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</si>
  <si>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</si>
  <si>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</si>
  <si>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</si>
  <si>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</si>
  <si>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</si>
  <si>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</si>
  <si>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</si>
  <si>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</si>
  <si>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</si>
  <si>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</si>
  <si>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</si>
  <si>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</si>
  <si>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</si>
  <si>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</si>
  <si>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</si>
  <si>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</si>
  <si>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</si>
  <si>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</si>
  <si>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</si>
  <si>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</si>
  <si>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</si>
  <si>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</si>
  <si>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</si>
  <si>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</si>
  <si>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</si>
  <si>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</si>
  <si>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</si>
  <si>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</si>
  <si>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</si>
  <si>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</si>
  <si>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</si>
  <si>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</si>
  <si>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</si>
  <si>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</si>
  <si>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</si>
  <si>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</si>
  <si>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</si>
  <si>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</si>
  <si>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</si>
  <si>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</si>
  <si>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</si>
  <si>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</si>
  <si>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</si>
  <si>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</si>
  <si>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</si>
  <si>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</si>
  <si>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</si>
  <si>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</si>
  <si>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</si>
  <si>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</si>
  <si>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</si>
  <si>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</si>
  <si>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</si>
  <si>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</si>
  <si>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</si>
  <si>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</si>
  <si>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</si>
  <si>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</si>
  <si>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</si>
  <si>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</si>
  <si>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</si>
  <si>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</si>
  <si>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</si>
  <si>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</si>
  <si>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</si>
  <si>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</si>
  <si>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</si>
  <si>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</si>
  <si>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</si>
  <si>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</si>
  <si>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</si>
  <si>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</si>
  <si>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</si>
  <si>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</si>
  <si>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</si>
  <si>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</si>
  <si>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</si>
  <si>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</si>
  <si>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</si>
  <si>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</si>
  <si>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</si>
  <si>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</si>
  <si>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</si>
  <si>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</si>
  <si>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</si>
  <si>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</si>
  <si>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</si>
  <si>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</si>
  <si>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</si>
  <si>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</si>
  <si>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</si>
  <si>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</si>
  <si>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</si>
  <si>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</si>
  <si>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</si>
  <si>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</si>
  <si>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</si>
  <si>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</si>
  <si>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</si>
  <si>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</si>
  <si>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</si>
  <si>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</si>
  <si>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</si>
  <si>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</si>
  <si>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</si>
  <si>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</si>
  <si>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</si>
  <si>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</si>
  <si>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</si>
  <si>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</si>
  <si>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</si>
  <si>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</si>
  <si>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</si>
  <si>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</si>
  <si>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</si>
  <si>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</si>
  <si>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</si>
  <si>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</si>
  <si>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</si>
  <si>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</si>
  <si>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</si>
  <si>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</si>
  <si>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</si>
  <si>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</si>
  <si>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</si>
  <si>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</si>
  <si>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</si>
  <si>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</si>
  <si>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</si>
  <si>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</si>
  <si>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</si>
  <si>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</si>
  <si>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</si>
  <si>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</si>
  <si>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</si>
  <si>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</si>
  <si>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</si>
  <si>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</si>
  <si>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</si>
  <si>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</si>
  <si>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</si>
  <si>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</si>
  <si>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</si>
  <si>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</si>
  <si>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</si>
  <si>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</si>
  <si>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</si>
  <si>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</si>
  <si>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</si>
  <si>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</si>
  <si>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</si>
  <si>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</si>
  <si>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</si>
  <si>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</si>
  <si>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</si>
  <si>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</si>
  <si>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</si>
  <si>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</si>
  <si>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</si>
  <si>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</si>
  <si>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</si>
  <si>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</si>
  <si>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</si>
  <si>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</si>
  <si>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</si>
  <si>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</si>
  <si>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</si>
  <si>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</si>
  <si>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</si>
  <si>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</si>
  <si>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</si>
  <si>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</si>
  <si>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</si>
  <si>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</si>
  <si>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</si>
  <si>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</si>
  <si>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</si>
  <si>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</si>
  <si>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</si>
  <si>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</si>
  <si>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</si>
  <si>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</si>
  <si>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</si>
  <si>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</si>
  <si>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</si>
  <si>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</si>
  <si>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</si>
  <si>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</si>
  <si>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</si>
  <si>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</si>
  <si>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</si>
  <si>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</si>
  <si>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</si>
  <si>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</si>
  <si>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</si>
  <si>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</si>
  <si>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</si>
  <si>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</si>
  <si>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</si>
  <si>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</si>
  <si>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</si>
  <si>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</si>
  <si>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</si>
  <si>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</si>
  <si>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</si>
  <si>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</si>
  <si>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</si>
  <si>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</si>
  <si>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</si>
  <si>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</si>
  <si>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</si>
  <si>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</si>
  <si>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</si>
  <si>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</si>
  <si>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</si>
  <si>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</si>
  <si>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</si>
  <si>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</si>
  <si>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</si>
  <si>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</si>
  <si>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</si>
  <si>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</si>
  <si>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</si>
  <si>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</si>
  <si>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</si>
  <si>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</si>
  <si>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</si>
  <si>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</si>
  <si>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</si>
  <si>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</si>
  <si>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</si>
  <si>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</si>
  <si>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</si>
  <si>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</si>
  <si>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</si>
  <si>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</si>
  <si>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</si>
  <si>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</si>
  <si>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</si>
  <si>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</si>
  <si>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</si>
  <si>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</si>
  <si>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</si>
  <si>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</si>
  <si>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</si>
  <si>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</si>
  <si>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</si>
  <si>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</si>
  <si>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</si>
  <si>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</si>
  <si>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</si>
  <si>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</si>
  <si>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</si>
  <si>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</si>
  <si>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</si>
  <si>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</si>
  <si>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</si>
  <si>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</si>
  <si>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</si>
  <si>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</si>
  <si>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</si>
  <si>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</si>
  <si>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</si>
  <si>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</si>
  <si>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</si>
  <si>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</si>
  <si>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</si>
  <si>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</si>
  <si>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</si>
  <si>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</si>
  <si>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</si>
  <si>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</si>
  <si>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</si>
  <si>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</si>
  <si>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</si>
  <si>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</si>
  <si>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</si>
  <si>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</si>
  <si>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</si>
  <si>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</si>
  <si>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</si>
  <si>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</si>
  <si>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</si>
  <si>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</si>
  <si>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</si>
  <si>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</si>
  <si>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</si>
  <si>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</si>
  <si>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</si>
  <si>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</si>
  <si>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</si>
  <si>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</si>
  <si>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</si>
  <si>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</si>
  <si>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</si>
  <si>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</si>
  <si>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</si>
  <si>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</si>
  <si>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</si>
  <si>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</si>
  <si>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</si>
  <si>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</si>
  <si>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</si>
  <si>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</si>
  <si>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</si>
  <si>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</si>
  <si>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</si>
  <si>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</si>
  <si>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</si>
  <si>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</si>
  <si>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</si>
  <si>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</si>
  <si>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</si>
  <si>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</si>
  <si>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</si>
  <si>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</si>
  <si>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</si>
  <si>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</si>
  <si>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</si>
  <si>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</si>
  <si>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</si>
  <si>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</si>
  <si>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</si>
  <si>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</si>
  <si>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</si>
  <si>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</si>
  <si>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</si>
  <si>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</si>
  <si>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</si>
  <si>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</si>
  <si>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</si>
  <si>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</si>
  <si>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</si>
  <si>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</si>
  <si>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</si>
  <si>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</si>
  <si>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</si>
  <si>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</si>
  <si>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</si>
  <si>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</si>
  <si>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</si>
  <si>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</si>
  <si>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</si>
  <si>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</si>
  <si>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</si>
  <si>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</si>
  <si>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</si>
  <si>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</si>
  <si>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</si>
  <si>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</si>
  <si>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</si>
  <si>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</si>
  <si>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</si>
  <si>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</si>
  <si>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</si>
  <si>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</si>
  <si>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</si>
  <si>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</si>
  <si>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</si>
  <si>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</si>
  <si>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</si>
  <si>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</si>
  <si>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</si>
  <si>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</si>
  <si>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</si>
  <si>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</si>
  <si>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</si>
  <si>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</si>
  <si>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</si>
  <si>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</si>
  <si>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</si>
  <si>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</si>
  <si>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</si>
  <si>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</si>
  <si>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</si>
  <si>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</si>
  <si>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</si>
  <si>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</si>
  <si>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</si>
  <si>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</si>
  <si>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</si>
  <si>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</si>
  <si>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</si>
  <si>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</si>
  <si>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</si>
  <si>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</si>
  <si>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</si>
  <si>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</si>
  <si>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</si>
  <si>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</si>
  <si>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</si>
  <si>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</si>
  <si>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</si>
  <si>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</si>
  <si>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</si>
  <si>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</si>
  <si>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</si>
  <si>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</si>
  <si>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</si>
  <si>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</si>
  <si>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</si>
  <si>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</si>
  <si>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</si>
  <si>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</si>
  <si>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</si>
  <si>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</si>
  <si>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</si>
  <si>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</si>
  <si>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</si>
  <si>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</si>
  <si>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</si>
  <si>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</si>
  <si>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</si>
  <si>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</si>
  <si>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</si>
  <si>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</si>
  <si>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</si>
  <si>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</si>
  <si>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</si>
  <si>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</si>
  <si>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</si>
  <si>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</si>
  <si>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</si>
  <si>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</si>
  <si>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</si>
  <si>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</si>
  <si>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</si>
  <si>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</si>
  <si>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</si>
  <si>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</si>
  <si>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</si>
  <si>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</si>
  <si>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</si>
  <si>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</si>
  <si>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</si>
  <si>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</si>
  <si>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</si>
  <si>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</si>
  <si>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</si>
  <si>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</si>
  <si>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</si>
  <si>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</si>
  <si>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</si>
  <si>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</si>
  <si>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</si>
  <si>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</si>
  <si>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</si>
  <si>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</si>
  <si>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</si>
  <si>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</si>
  <si>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</si>
  <si>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</si>
  <si>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</si>
  <si>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</si>
  <si>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</si>
  <si>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</si>
  <si>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</si>
  <si>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</si>
  <si>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</si>
  <si>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</si>
  <si>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</si>
  <si>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</si>
  <si>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</si>
  <si>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</si>
  <si>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</si>
  <si>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</si>
  <si>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</si>
  <si>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</si>
  <si>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</si>
  <si>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</si>
  <si>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</si>
  <si>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</si>
  <si>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</si>
  <si>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</si>
  <si>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</si>
  <si>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</si>
  <si>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</si>
  <si>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</si>
  <si>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</si>
  <si>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</si>
  <si>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</si>
  <si>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</si>
  <si>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</si>
  <si>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</si>
  <si>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</si>
  <si>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</si>
  <si>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</si>
  <si>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</si>
  <si>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</si>
  <si>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</si>
  <si>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</si>
  <si>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</si>
  <si>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</si>
  <si>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</si>
  <si>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</si>
  <si>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</si>
  <si>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</si>
  <si>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</si>
  <si>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</si>
  <si>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</si>
  <si>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</si>
  <si>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</si>
  <si>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</si>
  <si>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</si>
  <si>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</si>
  <si>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</si>
  <si>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</si>
  <si>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</si>
  <si>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</si>
  <si>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</si>
  <si>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</si>
  <si>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</si>
  <si>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</si>
  <si>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</si>
  <si>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</si>
  <si>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</si>
  <si>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</si>
  <si>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</si>
  <si>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</si>
  <si>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</si>
  <si>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</si>
  <si>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</si>
  <si>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</si>
  <si>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</si>
  <si>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</si>
  <si>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</si>
  <si>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</si>
  <si>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</si>
  <si>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</si>
  <si>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</si>
  <si>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</si>
  <si>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</si>
  <si>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</si>
  <si>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</si>
  <si>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</si>
  <si>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</si>
  <si>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</si>
  <si>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</si>
  <si>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</si>
  <si>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</si>
  <si>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</si>
  <si>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</si>
  <si>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</si>
  <si>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</si>
  <si>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</si>
  <si>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</si>
  <si>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</si>
  <si>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</si>
  <si>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</si>
  <si>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</si>
  <si>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</si>
  <si>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</si>
  <si>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</si>
  <si>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</si>
  <si>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</si>
  <si>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</si>
  <si>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</si>
  <si>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</si>
  <si>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</si>
  <si>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</si>
  <si>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</si>
  <si>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</si>
  <si>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</si>
  <si>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</si>
  <si>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</si>
  <si>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</si>
  <si>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</si>
  <si>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</si>
  <si>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</si>
  <si>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</si>
  <si>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</si>
  <si>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</si>
  <si>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</si>
  <si>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</si>
  <si>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</si>
  <si>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</si>
  <si>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</si>
  <si>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</si>
  <si>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</si>
  <si>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</si>
  <si>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</si>
  <si>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</si>
  <si>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</si>
  <si>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</si>
  <si>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</si>
  <si>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</si>
  <si>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</si>
  <si>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</si>
  <si>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</si>
  <si>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</si>
  <si>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</si>
  <si>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</si>
  <si>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</si>
  <si>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</si>
  <si>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</si>
  <si>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</si>
  <si>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</si>
  <si>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</si>
  <si>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</si>
  <si>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</si>
  <si>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</si>
  <si>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</si>
  <si>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</si>
  <si>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</si>
  <si>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</si>
  <si>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</si>
  <si>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</si>
  <si>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</si>
  <si>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</si>
  <si>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</si>
  <si>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</si>
  <si>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</si>
  <si>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</si>
  <si>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</si>
  <si>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</si>
  <si>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</si>
  <si>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</si>
  <si>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</si>
  <si>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</si>
  <si>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</si>
  <si>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</si>
  <si>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</si>
  <si>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</si>
  <si>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</si>
  <si>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</si>
  <si>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</si>
  <si>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</si>
  <si>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</si>
  <si>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</si>
  <si>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</si>
  <si>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</si>
  <si>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</si>
  <si>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</si>
  <si>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</si>
  <si>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</si>
  <si>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</si>
  <si>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</si>
  <si>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</si>
  <si>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</si>
  <si>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</si>
  <si>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</si>
  <si>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</si>
  <si>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</si>
  <si>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</si>
  <si>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</si>
  <si>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</si>
  <si>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</si>
  <si>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</si>
  <si>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</si>
  <si>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</si>
  <si>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</si>
  <si>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</si>
  <si>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</si>
  <si>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</si>
  <si>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</si>
  <si>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</si>
  <si>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</si>
  <si>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</si>
  <si>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</si>
  <si>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</si>
  <si>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</si>
  <si>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</si>
  <si>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</si>
  <si>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</si>
  <si>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</si>
  <si>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</si>
  <si>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</si>
  <si>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</si>
  <si>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</si>
  <si>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</si>
  <si>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</si>
  <si>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</si>
  <si>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</si>
  <si>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</si>
  <si>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</si>
  <si>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</si>
  <si>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</si>
  <si>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</si>
  <si>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</si>
  <si>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</si>
  <si>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</si>
  <si>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</si>
  <si>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</si>
  <si>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</si>
  <si>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</si>
  <si>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</si>
  <si>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</si>
  <si>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</si>
  <si>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</si>
  <si>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</si>
  <si>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</si>
  <si>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</si>
  <si>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</si>
  <si>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</si>
  <si>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</si>
  <si>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</si>
  <si>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</si>
  <si>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</si>
  <si>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</si>
  <si>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</si>
  <si>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</si>
  <si>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</si>
  <si>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</si>
  <si>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</si>
  <si>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</si>
  <si>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</si>
  <si>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</si>
  <si>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</si>
  <si>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</si>
  <si>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</si>
  <si>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</si>
  <si>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</si>
  <si>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</si>
  <si>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</si>
  <si>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</si>
  <si>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</si>
  <si>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</si>
  <si>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</si>
  <si>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</si>
  <si>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</si>
  <si>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</si>
  <si>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</si>
  <si>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</si>
  <si>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</si>
  <si>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</si>
  <si>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</si>
  <si>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</si>
  <si>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</si>
  <si>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</si>
  <si>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</si>
  <si>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</si>
  <si>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</si>
  <si>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</si>
  <si>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</si>
  <si>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</si>
  <si>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</si>
  <si>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</si>
  <si>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</si>
  <si>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</si>
  <si>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</si>
  <si>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</si>
  <si>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</si>
  <si>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</si>
  <si>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</si>
  <si>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</si>
  <si>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</si>
  <si>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</si>
  <si>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</si>
  <si>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</si>
  <si>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</si>
  <si>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</si>
  <si>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</si>
  <si>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</si>
  <si>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</si>
  <si>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</si>
  <si>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</si>
  <si>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</si>
  <si>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</si>
  <si>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</si>
  <si>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</si>
  <si>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</si>
  <si>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</si>
  <si>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</si>
  <si>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</si>
  <si>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</si>
  <si>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</si>
  <si>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</si>
  <si>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</si>
  <si>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</si>
  <si>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</si>
  <si>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</si>
  <si>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</si>
  <si>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</si>
  <si>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</si>
  <si>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</si>
  <si>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</si>
  <si>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</si>
  <si>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</si>
  <si>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</si>
  <si>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</si>
  <si>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</si>
  <si>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</si>
  <si>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</si>
  <si>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</si>
  <si>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</si>
  <si>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</si>
  <si>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</si>
  <si>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</si>
  <si>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</si>
  <si>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</si>
  <si>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</si>
  <si>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</si>
  <si>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</si>
  <si>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</si>
  <si>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</si>
  <si>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</si>
  <si>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</si>
  <si>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</si>
  <si>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</si>
  <si>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</si>
  <si>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</si>
  <si>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</si>
  <si>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</si>
  <si>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</si>
  <si>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</si>
  <si>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</si>
  <si>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</si>
  <si>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</si>
  <si>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</si>
  <si>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</si>
  <si>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</si>
  <si>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</si>
  <si>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</si>
  <si>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</si>
  <si>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</si>
  <si>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</si>
  <si>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</si>
  <si>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</si>
  <si>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</si>
  <si>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</si>
  <si>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</si>
  <si>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</si>
  <si>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</si>
  <si>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</si>
  <si>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</si>
  <si>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</si>
  <si>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</si>
  <si>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</si>
  <si>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</si>
  <si>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</si>
  <si>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</si>
  <si>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</si>
  <si>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</si>
  <si>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</si>
  <si>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</si>
  <si>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</si>
  <si>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</si>
  <si>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</si>
  <si>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</si>
  <si>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</si>
  <si>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</si>
  <si>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</si>
  <si>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</si>
  <si>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</si>
  <si>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</si>
  <si>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</si>
  <si>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</si>
  <si>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</si>
  <si>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</si>
  <si>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</si>
  <si>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</si>
  <si>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</si>
  <si>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</si>
  <si>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</si>
  <si>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</si>
  <si>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</si>
  <si>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</si>
  <si>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</si>
  <si>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</si>
  <si>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</si>
  <si>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</si>
  <si>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</si>
  <si>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</si>
  <si>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</si>
  <si>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</si>
  <si>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</si>
  <si>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</si>
  <si>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</si>
  <si>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</si>
  <si>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</si>
  <si>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</si>
  <si>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</si>
  <si>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</si>
  <si>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</si>
  <si>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</si>
  <si>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</si>
  <si>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</si>
  <si>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</si>
  <si>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</si>
  <si>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</si>
  <si>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</si>
  <si>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</si>
  <si>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</si>
  <si>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</si>
  <si>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</si>
  <si>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</si>
  <si>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</si>
  <si>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</si>
  <si>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</si>
  <si>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</si>
  <si>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</si>
  <si>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</si>
  <si>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</si>
  <si>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</si>
  <si>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</si>
  <si>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</si>
  <si>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</si>
  <si>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</si>
  <si>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</si>
  <si>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</si>
  <si>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</si>
  <si>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</si>
  <si>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</si>
  <si>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</si>
  <si>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</si>
  <si>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</si>
  <si>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</si>
  <si>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</si>
  <si>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</si>
  <si>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</si>
  <si>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</si>
  <si>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</si>
  <si>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</si>
  <si>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</si>
  <si>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</si>
  <si>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</si>
  <si>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</si>
  <si>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</si>
  <si>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</si>
  <si>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</si>
  <si>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</si>
  <si>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</si>
  <si>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</si>
  <si>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</si>
  <si>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</si>
  <si>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</si>
  <si>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</si>
  <si>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</si>
  <si>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</si>
  <si>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</si>
  <si>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</si>
  <si>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</si>
  <si>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</si>
  <si>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</si>
  <si>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</si>
  <si>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</si>
  <si>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</si>
  <si>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</si>
  <si>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</si>
  <si>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</si>
  <si>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</si>
  <si>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</si>
  <si>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</si>
  <si>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</si>
  <si>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</si>
  <si>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</si>
  <si>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</si>
  <si>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</si>
  <si>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</si>
  <si>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</si>
  <si>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</si>
  <si>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</si>
  <si>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</si>
  <si>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</si>
  <si>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</si>
  <si>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</si>
  <si>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</si>
  <si>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</si>
  <si>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</si>
  <si>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</si>
  <si>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</si>
  <si>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</si>
  <si>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</si>
  <si>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</si>
  <si>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</si>
  <si>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</si>
  <si>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</si>
  <si>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</si>
  <si>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</si>
  <si>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</si>
  <si>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</si>
  <si>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</si>
  <si>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</si>
  <si>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</si>
  <si>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</si>
  <si>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</si>
  <si>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</si>
  <si>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</si>
  <si>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</si>
  <si>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</si>
  <si>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</si>
  <si>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</si>
  <si>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</si>
  <si>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</si>
  <si>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</si>
  <si>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</si>
  <si>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</si>
  <si>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</si>
  <si>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</si>
  <si>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</si>
  <si>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</si>
  <si>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</si>
  <si>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</si>
  <si>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</si>
  <si>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</si>
  <si>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</si>
  <si>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</si>
  <si>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</si>
  <si>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</si>
  <si>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</si>
  <si>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</si>
  <si>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</si>
  <si>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</si>
  <si>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</si>
  <si>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</si>
  <si>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</si>
  <si>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</si>
  <si>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</si>
  <si>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</si>
  <si>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</si>
  <si>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</si>
  <si>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</si>
  <si>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</si>
  <si>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</si>
  <si>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</si>
  <si>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</si>
  <si>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</si>
  <si>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</si>
  <si>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</si>
  <si>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</si>
  <si>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</si>
  <si>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</si>
  <si>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</si>
  <si>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</si>
  <si>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</si>
  <si>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</si>
  <si>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</si>
  <si>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</si>
  <si>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</si>
  <si>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</si>
  <si>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</si>
  <si>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</si>
  <si>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</si>
  <si>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</si>
  <si>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</si>
  <si>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</si>
  <si>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</si>
  <si>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</si>
  <si>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</si>
  <si>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</si>
  <si>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</si>
  <si>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</si>
  <si>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</si>
  <si>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</si>
  <si>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</si>
  <si>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</si>
  <si>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</si>
  <si>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</si>
  <si>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</si>
  <si>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</si>
  <si>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</si>
  <si>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</si>
  <si>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</si>
  <si>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</si>
  <si>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</si>
  <si>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</si>
  <si>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</si>
  <si>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</si>
  <si>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</si>
  <si>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</si>
  <si>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</si>
  <si>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</si>
  <si>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</si>
  <si>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</si>
  <si>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</si>
  <si>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</si>
  <si>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</si>
  <si>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</si>
  <si>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</si>
  <si>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</si>
  <si>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</si>
  <si>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</si>
  <si>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</si>
  <si>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</si>
  <si>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</si>
  <si>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</si>
  <si>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</si>
  <si>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</si>
  <si>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</si>
  <si>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</si>
  <si>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</si>
  <si>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</si>
  <si>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</si>
  <si>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</si>
  <si>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</si>
  <si>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</si>
  <si>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</si>
  <si>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</si>
  <si>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</si>
  <si>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</si>
  <si>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</si>
  <si>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</si>
  <si>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</si>
  <si>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</si>
  <si>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</si>
  <si>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</si>
  <si>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</si>
  <si>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</si>
  <si>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</si>
  <si>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</si>
  <si>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</si>
  <si>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</si>
  <si>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</si>
  <si>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</si>
  <si>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</si>
  <si>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</si>
  <si>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</si>
  <si>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</si>
  <si>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</si>
  <si>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</si>
  <si>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</si>
  <si>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</si>
  <si>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</si>
  <si>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</si>
  <si>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</si>
  <si>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</si>
  <si>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</si>
  <si>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</si>
  <si>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</si>
  <si>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</si>
  <si>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</si>
  <si>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</si>
  <si>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</si>
  <si>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</si>
  <si>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</si>
  <si>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</si>
  <si>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</si>
  <si>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</si>
  <si>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</si>
  <si>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</si>
  <si>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</si>
  <si>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</si>
  <si>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</si>
  <si>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</si>
  <si>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</si>
  <si>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</si>
  <si>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</si>
  <si>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</si>
  <si>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</si>
  <si>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</si>
  <si>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</si>
  <si>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</si>
  <si>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</si>
  <si>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</si>
  <si>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</si>
  <si>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</si>
  <si>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</si>
  <si>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</si>
  <si>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</si>
  <si>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</si>
  <si>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</si>
  <si>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</si>
  <si>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</si>
  <si>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</si>
  <si>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</si>
  <si>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</si>
  <si>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</si>
  <si>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</si>
  <si>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</si>
  <si>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</si>
  <si>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</si>
  <si>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</si>
  <si>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</si>
  <si>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</si>
  <si>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</si>
  <si>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</si>
  <si>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</si>
  <si>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</si>
  <si>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</si>
  <si>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</si>
  <si>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</si>
  <si>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</si>
  <si>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</si>
  <si>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</si>
  <si>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</si>
  <si>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</si>
  <si>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</si>
  <si>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</si>
  <si>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</si>
  <si>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</si>
  <si>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</si>
  <si>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</si>
  <si>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</si>
  <si>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</si>
  <si>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</si>
  <si>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</si>
  <si>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</si>
  <si>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</si>
  <si>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</si>
  <si>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</si>
  <si>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</si>
  <si>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</si>
  <si>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</si>
  <si>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</si>
  <si>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</si>
  <si>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</si>
  <si>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</si>
  <si>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</si>
  <si>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</si>
  <si>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</si>
  <si>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</si>
  <si>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</si>
  <si>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</si>
  <si>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</si>
  <si>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</si>
  <si>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</si>
  <si>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</si>
  <si>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</si>
  <si>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</si>
  <si>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</si>
  <si>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</si>
  <si>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</si>
  <si>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</si>
  <si>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</si>
  <si>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</si>
  <si>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</si>
  <si>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</si>
  <si>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</si>
  <si>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</si>
  <si>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</si>
  <si>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</si>
  <si>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</si>
  <si>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</si>
  <si>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</si>
  <si>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</si>
  <si>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</si>
  <si>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</si>
  <si>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</si>
  <si>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</si>
  <si>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</si>
  <si>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</si>
  <si>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</si>
  <si>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</si>
  <si>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</si>
  <si>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</si>
  <si>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</si>
  <si>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</si>
  <si>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</si>
  <si>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</si>
  <si>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</si>
  <si>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</si>
  <si>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</si>
  <si>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</si>
  <si>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</si>
  <si>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</si>
  <si>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</si>
  <si>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</si>
  <si>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</si>
  <si>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</si>
  <si>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</si>
  <si>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</si>
  <si>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</si>
  <si>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</si>
  <si>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</si>
  <si>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</si>
  <si>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</si>
  <si>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</si>
  <si>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</si>
  <si>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</si>
  <si>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</si>
  <si>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</si>
  <si>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</si>
  <si>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</si>
  <si>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</si>
  <si>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</si>
  <si>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</si>
  <si>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</si>
  <si>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</si>
  <si>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</si>
  <si>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</si>
  <si>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</si>
  <si>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</si>
  <si>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</si>
  <si>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</si>
  <si>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</si>
  <si>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</si>
  <si>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</si>
  <si>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</si>
  <si>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</si>
  <si>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</si>
  <si>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</si>
  <si>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</si>
  <si>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</si>
  <si>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</si>
  <si>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</si>
  <si>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</si>
  <si>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</si>
  <si>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</si>
  <si>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</si>
  <si>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</si>
  <si>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</si>
  <si>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</si>
  <si>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</si>
  <si>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</si>
  <si>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</si>
  <si>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</si>
  <si>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</si>
  <si>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</si>
  <si>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</si>
  <si>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</si>
  <si>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</si>
  <si>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</si>
  <si>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</si>
  <si>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</si>
  <si>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</si>
  <si>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</si>
  <si>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</si>
  <si>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</si>
  <si>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</si>
  <si>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</si>
  <si>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</si>
  <si>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</si>
  <si>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</si>
  <si>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</si>
  <si>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</si>
  <si>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</si>
  <si>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</si>
  <si>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</si>
  <si>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</si>
  <si>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</si>
  <si>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</si>
  <si>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</si>
  <si>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</si>
  <si>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</si>
  <si>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</si>
  <si>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</si>
  <si>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</si>
  <si>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</si>
  <si>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</si>
  <si>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</si>
  <si>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</si>
  <si>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</si>
  <si>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</si>
  <si>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</si>
  <si>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</si>
  <si>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</si>
  <si>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</si>
  <si>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</si>
  <si>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</si>
  <si>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</si>
  <si>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</si>
  <si>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</si>
  <si>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</si>
  <si>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</si>
  <si>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</si>
  <si>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</si>
  <si>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</si>
  <si>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</si>
  <si>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</si>
  <si>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</si>
  <si>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</si>
  <si>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</si>
  <si>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</si>
  <si>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</si>
  <si>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</si>
  <si>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</si>
  <si>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</si>
  <si>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</si>
  <si>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</si>
  <si>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</si>
  <si>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</si>
  <si>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</si>
  <si>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</si>
  <si>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</si>
  <si>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</si>
  <si>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</si>
  <si>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</si>
  <si>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</si>
  <si>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</si>
  <si>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</si>
  <si>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</si>
  <si>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</si>
  <si>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</si>
  <si>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</si>
  <si>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</si>
  <si>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</si>
  <si>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</si>
  <si>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</si>
  <si>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</si>
  <si>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</si>
  <si>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</si>
  <si>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</si>
  <si>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</si>
  <si>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</si>
  <si>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</si>
  <si>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</si>
  <si>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</si>
  <si>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</si>
  <si>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</si>
  <si>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</si>
  <si>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</si>
  <si>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</si>
  <si>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</si>
  <si>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</si>
  <si>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</si>
  <si>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</si>
  <si>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</si>
  <si>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</si>
  <si>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</si>
  <si>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</si>
  <si>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</si>
  <si>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</si>
  <si>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</si>
  <si>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</si>
  <si>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</si>
  <si>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</si>
  <si>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</si>
  <si>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</si>
  <si>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</si>
  <si>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</si>
  <si>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</si>
  <si>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</si>
  <si>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</si>
  <si>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</si>
  <si>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</si>
  <si>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</si>
  <si>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</si>
  <si>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</si>
  <si>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</si>
  <si>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</si>
  <si>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</si>
  <si>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</si>
  <si>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</si>
  <si>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</si>
  <si>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</si>
  <si>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</si>
  <si>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</si>
  <si>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</si>
  <si>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</si>
  <si>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</si>
  <si>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</si>
  <si>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</si>
  <si>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</si>
  <si>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</si>
  <si>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</si>
  <si>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</si>
  <si>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</si>
  <si>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</si>
  <si>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</si>
  <si>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</si>
  <si>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</si>
  <si>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</si>
  <si>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</si>
  <si>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</si>
  <si>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</si>
  <si>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</si>
  <si>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</si>
  <si>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</si>
  <si>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</si>
  <si>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</si>
  <si>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</si>
  <si>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</si>
  <si>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</si>
  <si>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</si>
  <si>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</si>
  <si>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</si>
  <si>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</si>
  <si>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</si>
  <si>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</si>
  <si>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</si>
  <si>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</si>
  <si>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</si>
  <si>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</si>
  <si>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</si>
  <si>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</si>
  <si>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</si>
  <si>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</si>
  <si>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</si>
  <si>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</si>
  <si>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</si>
  <si>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</si>
  <si>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</si>
  <si>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</si>
  <si>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</si>
  <si>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</si>
  <si>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</si>
  <si>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</si>
  <si>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</si>
  <si>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</si>
  <si>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</si>
  <si>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</si>
  <si>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</si>
  <si>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</si>
  <si>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</si>
  <si>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</si>
  <si>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</si>
  <si>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</si>
  <si>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</si>
  <si>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</si>
  <si>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</si>
  <si>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</si>
  <si>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</si>
  <si>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</si>
  <si>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</si>
  <si>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</si>
  <si>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</si>
  <si>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</si>
  <si>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</si>
  <si>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</si>
  <si>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</si>
  <si>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</si>
  <si>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</si>
  <si>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</si>
  <si>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</si>
  <si>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</si>
  <si>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</si>
  <si>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</si>
  <si>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</si>
  <si>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</si>
  <si>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</si>
  <si>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</si>
  <si>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</si>
  <si>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</si>
  <si>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</si>
  <si>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</si>
  <si>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</si>
  <si>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</si>
  <si>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</si>
  <si>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</si>
  <si>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</si>
  <si>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</si>
  <si>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</si>
  <si>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</si>
  <si>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</si>
  <si>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</si>
  <si>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</si>
  <si>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</si>
  <si>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</si>
  <si>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</si>
  <si>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</si>
  <si>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</si>
  <si>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</si>
  <si>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</si>
  <si>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</si>
  <si>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</si>
  <si>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</si>
  <si>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</si>
  <si>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</si>
  <si>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</si>
  <si>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</si>
  <si>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</si>
  <si>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</si>
  <si>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</si>
  <si>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</si>
  <si>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</si>
  <si>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</si>
  <si>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</si>
  <si>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</si>
  <si>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</si>
  <si>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</si>
  <si>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</si>
  <si>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</si>
  <si>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</si>
  <si>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</si>
  <si>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</si>
  <si>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</si>
  <si>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</si>
  <si>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</si>
  <si>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</si>
  <si>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</si>
  <si>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</si>
  <si>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</si>
  <si>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</si>
  <si>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</si>
  <si>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</si>
  <si>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</si>
  <si>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</si>
  <si>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</si>
  <si>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</si>
  <si>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</si>
  <si>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</si>
  <si>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</si>
  <si>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</si>
  <si>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</si>
  <si>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</si>
  <si>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</si>
  <si>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</si>
  <si>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</si>
  <si>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</si>
  <si>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</si>
  <si>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</si>
  <si>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</si>
  <si>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</si>
  <si>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</si>
  <si>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</si>
  <si>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</si>
  <si>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</si>
  <si>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</si>
  <si>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</si>
  <si>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</si>
  <si>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</si>
  <si>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</si>
  <si>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</si>
  <si>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</si>
  <si>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</si>
  <si>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</si>
  <si>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</si>
  <si>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</si>
  <si>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</si>
  <si>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</si>
  <si>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</si>
  <si>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</si>
  <si>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</si>
  <si>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</si>
  <si>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</si>
  <si>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</si>
  <si>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</si>
  <si>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</si>
  <si>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</si>
  <si>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</si>
  <si>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</si>
  <si>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</si>
  <si>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</si>
  <si>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</si>
  <si>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</si>
  <si>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</si>
  <si>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</si>
  <si>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</si>
  <si>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</si>
  <si>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</si>
  <si>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</si>
  <si>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</si>
  <si>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</si>
  <si>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</si>
  <si>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</si>
  <si>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</si>
  <si>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</si>
  <si>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</si>
  <si>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</si>
  <si>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</si>
  <si>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</si>
  <si>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</si>
  <si>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</si>
  <si>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</si>
  <si>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</si>
  <si>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</si>
  <si>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</si>
  <si>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</si>
  <si>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</si>
  <si>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</si>
  <si>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</si>
  <si>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</si>
  <si>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</si>
  <si>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</si>
  <si>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</si>
  <si>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</si>
  <si>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</si>
  <si>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</si>
  <si>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</si>
  <si>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</si>
  <si>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</si>
  <si>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</si>
  <si>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</si>
  <si>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</si>
  <si>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</si>
  <si>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</si>
  <si>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</si>
  <si>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</si>
  <si>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</si>
  <si>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</si>
  <si>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</si>
  <si>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</si>
  <si>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</si>
  <si>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</si>
  <si>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</si>
  <si>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</si>
  <si>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</si>
  <si>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</si>
  <si>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</si>
  <si>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</si>
  <si>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</si>
  <si>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</si>
  <si>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</si>
  <si>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</si>
  <si>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</si>
  <si>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</si>
  <si>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</si>
  <si>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</si>
  <si>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</si>
  <si>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</si>
  <si>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</si>
  <si>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</si>
  <si>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</si>
  <si>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</si>
  <si>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</si>
  <si>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</si>
  <si>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</si>
  <si>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</si>
  <si>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</si>
  <si>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</si>
  <si>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</si>
  <si>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</si>
  <si>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</si>
  <si>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</si>
  <si>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</si>
  <si>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</si>
  <si>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</si>
  <si>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</si>
  <si>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</si>
  <si>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</si>
  <si>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</si>
  <si>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</si>
  <si>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</si>
  <si>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</si>
  <si>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</si>
  <si>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</si>
  <si>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</si>
  <si>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</si>
  <si>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</si>
  <si>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</si>
  <si>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</si>
  <si>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</si>
  <si>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</si>
  <si>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</si>
  <si>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</si>
  <si>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</si>
  <si>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</si>
  <si>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</si>
  <si>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</si>
  <si>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</si>
  <si>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</si>
  <si>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</si>
  <si>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</si>
  <si>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</si>
  <si>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</si>
  <si>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</si>
  <si>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</si>
  <si>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</si>
  <si>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</si>
  <si>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</si>
  <si>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</si>
  <si>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</si>
  <si>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</si>
  <si>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</si>
  <si>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</si>
  <si>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</si>
  <si>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</si>
  <si>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</si>
  <si>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</si>
  <si>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</si>
  <si>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</si>
  <si>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</si>
  <si>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</si>
  <si>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</si>
  <si>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</si>
  <si>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</si>
  <si>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</si>
  <si>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</si>
  <si>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</si>
  <si>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</si>
  <si>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</si>
  <si>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</si>
  <si>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</si>
  <si>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</si>
  <si>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</si>
  <si>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</si>
  <si>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</si>
  <si>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</si>
  <si>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</si>
  <si>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</si>
  <si>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</si>
  <si>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</si>
  <si>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</si>
  <si>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</si>
  <si>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</si>
  <si>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</si>
  <si>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</si>
  <si>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</si>
  <si>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</si>
  <si>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</si>
  <si>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</si>
  <si>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</si>
  <si>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</si>
  <si>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</si>
  <si>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</si>
  <si>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</si>
  <si>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</si>
  <si>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</si>
  <si>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</si>
  <si>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</si>
  <si>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</si>
  <si>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</si>
  <si>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</si>
  <si>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</si>
  <si>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</si>
  <si>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</si>
  <si>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</si>
  <si>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</si>
  <si>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</si>
  <si>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</si>
  <si>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</si>
  <si>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</si>
  <si>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</si>
  <si>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</si>
  <si>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</si>
  <si>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</si>
  <si>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</si>
  <si>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</si>
  <si>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</si>
  <si>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</si>
  <si>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</si>
  <si>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</si>
  <si>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</si>
  <si>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</si>
  <si>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</si>
  <si>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</si>
  <si>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</si>
  <si>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</si>
  <si>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</si>
  <si>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</si>
  <si>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</si>
  <si>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</si>
  <si>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</si>
  <si>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</si>
  <si>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</si>
  <si>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</si>
  <si>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</si>
  <si>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</si>
  <si>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</si>
  <si>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</si>
  <si>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</si>
  <si>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</si>
  <si>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</si>
  <si>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</si>
  <si>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</si>
  <si>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</si>
  <si>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</si>
  <si>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</si>
  <si>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</si>
  <si>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</si>
  <si>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</si>
  <si>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</si>
  <si>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</si>
  <si>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</si>
  <si>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</si>
  <si>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</si>
  <si>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</si>
  <si>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</si>
  <si>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</si>
  <si>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</si>
  <si>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</si>
  <si>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</si>
  <si>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</si>
  <si>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</si>
  <si>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</si>
  <si>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</si>
  <si>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</si>
  <si>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</si>
  <si>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</si>
  <si>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</si>
  <si>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</si>
  <si>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</si>
  <si>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</si>
  <si>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</si>
  <si>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</si>
  <si>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</si>
  <si>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</si>
  <si>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</si>
  <si>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</si>
  <si>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</si>
  <si>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</si>
  <si>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</si>
  <si>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</si>
  <si>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</si>
  <si>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</si>
  <si>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</si>
  <si>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</si>
  <si>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</si>
  <si>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</si>
  <si>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</si>
  <si>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</si>
  <si>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</si>
  <si>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</si>
  <si>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</si>
  <si>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</si>
  <si>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</si>
  <si>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</si>
  <si>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</si>
  <si>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</si>
  <si>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</si>
  <si>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</si>
  <si>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</si>
  <si>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</si>
  <si>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</si>
  <si>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</si>
  <si>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</si>
  <si>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</si>
  <si>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</si>
  <si>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</si>
  <si>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</si>
  <si>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</si>
  <si>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</si>
  <si>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</si>
  <si>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</si>
  <si>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</si>
  <si>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</si>
  <si>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</si>
  <si>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</si>
  <si>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</si>
  <si>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</si>
  <si>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</si>
  <si>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</si>
  <si>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</si>
  <si>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</si>
  <si>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</si>
  <si>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</si>
  <si>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</si>
  <si>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</si>
  <si>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</si>
  <si>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</si>
  <si>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</si>
  <si>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</si>
  <si>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</si>
  <si>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</si>
  <si>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</si>
  <si>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</si>
  <si>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</si>
  <si>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</si>
  <si>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</si>
  <si>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</si>
  <si>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</si>
  <si>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</si>
  <si>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</si>
  <si>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</si>
  <si>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</si>
  <si>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</si>
  <si>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</si>
  <si>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</si>
  <si>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</si>
  <si>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</si>
  <si>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</si>
  <si>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</si>
  <si>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</si>
  <si>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</si>
  <si>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</si>
  <si>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</si>
  <si>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</si>
  <si>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</si>
  <si>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</si>
  <si>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</si>
  <si>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</si>
  <si>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</si>
  <si>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</si>
  <si>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</si>
  <si>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</si>
  <si>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</si>
  <si>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</si>
  <si>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</si>
  <si>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</si>
  <si>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</si>
  <si>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</si>
  <si>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</si>
  <si>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</si>
  <si>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</si>
  <si>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</si>
  <si>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</si>
  <si>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</si>
  <si>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</si>
  <si>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</si>
  <si>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</si>
  <si>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</si>
  <si>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</si>
  <si>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</si>
  <si>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</si>
  <si>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</si>
  <si>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</si>
  <si>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</si>
  <si>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</si>
  <si>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</si>
  <si>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</si>
  <si>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</si>
  <si>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</si>
  <si>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</si>
  <si>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</si>
  <si>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</si>
  <si>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</si>
  <si>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</si>
  <si>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</si>
  <si>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</si>
  <si>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</si>
  <si>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</si>
  <si>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</si>
  <si>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</si>
  <si>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</si>
  <si>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</si>
  <si>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</si>
  <si>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</si>
  <si>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</si>
  <si>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</si>
  <si>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</si>
  <si>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</si>
  <si>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</si>
  <si>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</si>
  <si>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</si>
  <si>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</si>
  <si>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</si>
  <si>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</si>
  <si>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</si>
  <si>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</si>
  <si>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</si>
  <si>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</si>
  <si>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</si>
  <si>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</si>
  <si>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</si>
  <si>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</si>
  <si>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</si>
  <si>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</si>
  <si>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</si>
  <si>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</si>
  <si>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</si>
  <si>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</si>
  <si>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</si>
  <si>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</si>
  <si>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</si>
  <si>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</si>
  <si>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</si>
  <si>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</si>
  <si>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</si>
  <si>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</si>
  <si>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</si>
  <si>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</si>
  <si>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</si>
  <si>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</si>
  <si>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</si>
  <si>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</si>
  <si>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</si>
  <si>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</si>
  <si>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</si>
  <si>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</si>
  <si>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</si>
  <si>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</si>
  <si>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</si>
  <si>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</si>
  <si>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</si>
  <si>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</si>
  <si>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</si>
  <si>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</si>
  <si>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</si>
  <si>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</si>
  <si>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</si>
  <si>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</si>
  <si>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</si>
  <si>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</si>
  <si>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</si>
  <si>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</si>
  <si>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</si>
  <si>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</si>
  <si>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</si>
  <si>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</si>
  <si>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</si>
  <si>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</si>
  <si>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</si>
  <si>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</si>
  <si>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</si>
  <si>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</si>
  <si>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</si>
  <si>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</si>
  <si>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</si>
  <si>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</si>
  <si>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</si>
  <si>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</si>
  <si>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</si>
  <si>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</si>
  <si>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</si>
  <si>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</si>
  <si>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</si>
  <si>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</si>
  <si>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</si>
  <si>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</si>
  <si>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</si>
  <si>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</si>
  <si>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</si>
  <si>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</si>
  <si>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</si>
  <si>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</si>
  <si>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</si>
  <si>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</si>
  <si>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</si>
  <si>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</si>
  <si>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</si>
  <si>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</si>
  <si>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</si>
  <si>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</si>
  <si>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</si>
  <si>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</si>
  <si>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</si>
  <si>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</si>
  <si>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</si>
  <si>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</si>
  <si>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</si>
  <si>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</si>
  <si>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</si>
  <si>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</si>
  <si>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</si>
  <si>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</si>
  <si>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</si>
  <si>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</si>
  <si>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</si>
  <si>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</si>
  <si>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</si>
  <si>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</si>
  <si>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</si>
  <si>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</si>
  <si>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</si>
  <si>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</si>
  <si>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</si>
  <si>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</si>
  <si>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</si>
  <si>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</si>
  <si>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</si>
  <si>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</si>
  <si>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</si>
  <si>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</si>
  <si>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</si>
  <si>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</si>
  <si>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</si>
  <si>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</si>
  <si>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</si>
  <si>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</si>
  <si>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</si>
  <si>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</si>
  <si>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</si>
  <si>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</si>
  <si>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</si>
  <si>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</si>
  <si>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</si>
  <si>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</si>
  <si>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</si>
  <si>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</si>
  <si>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</si>
  <si>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</si>
  <si>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</si>
  <si>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</si>
  <si>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</si>
  <si>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</si>
  <si>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</si>
  <si>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</si>
  <si>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</si>
  <si>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</si>
  <si>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</si>
  <si>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</si>
  <si>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</si>
  <si>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</si>
  <si>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</si>
  <si>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</si>
  <si>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</si>
  <si>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</si>
  <si>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</si>
  <si>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</si>
  <si>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</si>
  <si>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</si>
  <si>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</si>
  <si>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</si>
  <si>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</si>
  <si>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</si>
  <si>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</si>
  <si>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</si>
  <si>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</si>
  <si>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</si>
  <si>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</si>
  <si>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</si>
  <si>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</si>
  <si>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</si>
  <si>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</si>
  <si>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</si>
  <si>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</si>
  <si>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</si>
  <si>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</si>
  <si>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</si>
  <si>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</si>
  <si>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</si>
  <si>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</si>
  <si>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</si>
  <si>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</si>
  <si>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</si>
  <si>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</si>
  <si>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</si>
  <si>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</si>
  <si>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</si>
  <si>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</si>
  <si>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</si>
  <si>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</si>
  <si>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</si>
  <si>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</si>
  <si>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</si>
  <si>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</si>
  <si>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</si>
  <si>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</si>
  <si>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</si>
  <si>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</si>
  <si>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</si>
  <si>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</si>
  <si>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</si>
  <si>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</si>
  <si>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</si>
  <si>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</si>
  <si>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</si>
  <si>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</si>
  <si>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</si>
  <si>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</si>
  <si>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</si>
  <si>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</si>
  <si>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</si>
  <si>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</si>
  <si>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</si>
  <si>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</si>
  <si>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</si>
  <si>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</si>
  <si>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</si>
  <si>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</si>
  <si>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</si>
  <si>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</si>
  <si>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</si>
  <si>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</si>
  <si>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</si>
  <si>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</si>
  <si>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</si>
  <si>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</si>
  <si>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</si>
  <si>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</si>
  <si>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</si>
  <si>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</si>
  <si>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</si>
  <si>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</si>
  <si>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</si>
  <si>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</si>
  <si>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</si>
  <si>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</si>
  <si>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</si>
  <si>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</si>
  <si>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</si>
  <si>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</si>
  <si>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</si>
  <si>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</si>
  <si>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</si>
  <si>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</si>
  <si>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</si>
  <si>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</si>
  <si>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</si>
  <si>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</si>
  <si>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</si>
  <si>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</si>
  <si>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</si>
  <si>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</si>
  <si>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</si>
  <si>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</si>
  <si>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</si>
  <si>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</si>
  <si>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</si>
  <si>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</si>
  <si>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</si>
  <si>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</si>
  <si>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</si>
  <si>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</si>
  <si>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</si>
  <si>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</si>
  <si>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</si>
  <si>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</si>
  <si>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</si>
  <si>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</si>
  <si>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</si>
  <si>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</si>
  <si>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</si>
  <si>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</si>
  <si>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</si>
  <si>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</si>
  <si>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</si>
  <si>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</si>
  <si>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</si>
  <si>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</si>
  <si>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</si>
  <si>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</si>
  <si>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</si>
  <si>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</si>
  <si>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</si>
  <si>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</si>
  <si>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</si>
  <si>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</si>
  <si>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</si>
  <si>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</si>
  <si>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</si>
  <si>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</si>
  <si>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</si>
  <si>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</si>
  <si>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</si>
  <si>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</si>
  <si>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</si>
  <si>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</si>
  <si>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</si>
  <si>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</si>
  <si>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</si>
  <si>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</si>
  <si>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</si>
  <si>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</si>
  <si>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</si>
  <si>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</si>
  <si>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</si>
  <si>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</si>
  <si>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</si>
  <si>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</si>
  <si>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</si>
  <si>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</si>
  <si>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</si>
  <si>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</si>
  <si>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</si>
  <si>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</si>
  <si>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</si>
  <si>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</si>
  <si>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</si>
  <si>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</si>
  <si>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</si>
  <si>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</si>
  <si>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</si>
  <si>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</si>
  <si>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</si>
  <si>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</si>
  <si>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</si>
  <si>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</si>
  <si>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</si>
  <si>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</si>
  <si>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</si>
  <si>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</si>
  <si>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</si>
  <si>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</si>
  <si>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</si>
  <si>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</si>
  <si>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</si>
  <si>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</si>
  <si>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</si>
  <si>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</si>
  <si>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</si>
  <si>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</si>
  <si>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</si>
  <si>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</si>
  <si>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</si>
  <si>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</si>
  <si>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</si>
  <si>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</si>
  <si>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</si>
  <si>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</si>
  <si>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</si>
  <si>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</si>
  <si>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</si>
  <si>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</si>
  <si>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</si>
  <si>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</si>
  <si>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</si>
  <si>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</si>
  <si>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</si>
  <si>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</si>
  <si>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</si>
  <si>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</si>
  <si>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</si>
  <si>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</si>
  <si>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</si>
  <si>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</si>
  <si>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</si>
  <si>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</si>
  <si>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</si>
  <si>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</si>
  <si>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</si>
  <si>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</si>
  <si>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</si>
  <si>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</si>
  <si>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</si>
  <si>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</si>
  <si>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</si>
  <si>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</si>
  <si>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</si>
  <si>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</si>
  <si>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</si>
  <si>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</si>
  <si>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</si>
  <si>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</si>
  <si>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</si>
  <si>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</si>
  <si>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</si>
  <si>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</si>
  <si>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</si>
  <si>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</si>
  <si>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</si>
  <si>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</si>
  <si>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</si>
  <si>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</si>
  <si>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</si>
  <si>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</si>
  <si>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</si>
  <si>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</si>
  <si>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</si>
  <si>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</si>
  <si>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</si>
  <si>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</si>
  <si>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</si>
  <si>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</si>
  <si>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</si>
  <si>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</si>
  <si>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</si>
  <si>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</si>
  <si>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</si>
  <si>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</si>
  <si>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</si>
  <si>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</si>
  <si>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</si>
  <si>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</si>
  <si>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</si>
  <si>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</si>
  <si>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</si>
  <si>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</si>
  <si>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</si>
  <si>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</si>
  <si>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</si>
  <si>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</si>
  <si>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</si>
  <si>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</si>
  <si>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</si>
  <si>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</si>
  <si>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</si>
  <si>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</si>
  <si>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</si>
  <si>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</si>
  <si>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</si>
  <si>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</si>
  <si>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</si>
  <si>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</si>
  <si>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</si>
  <si>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</si>
  <si>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</si>
  <si>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</si>
  <si>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</si>
  <si>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</si>
  <si>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</si>
  <si>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</si>
  <si>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</si>
  <si>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</si>
  <si>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</si>
  <si>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</si>
  <si>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</si>
  <si>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</si>
  <si>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</si>
  <si>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</si>
  <si>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</si>
  <si>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</si>
  <si>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</si>
  <si>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</si>
  <si>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</si>
  <si>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</si>
  <si>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</si>
  <si>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</si>
  <si>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</si>
  <si>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</si>
  <si>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</si>
  <si>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</si>
  <si>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</si>
  <si>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</si>
  <si>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</si>
  <si>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</si>
  <si>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</si>
  <si>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</si>
  <si>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</si>
  <si>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</si>
  <si>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</si>
  <si>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</si>
  <si>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</si>
  <si>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</si>
  <si>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</si>
  <si>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</si>
  <si>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</si>
  <si>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</si>
  <si>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</si>
  <si>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</si>
  <si>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</si>
  <si>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</si>
  <si>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</si>
  <si>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</si>
  <si>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</si>
  <si>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</si>
  <si>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</si>
  <si>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</si>
  <si>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</si>
  <si>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</si>
  <si>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</si>
  <si>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</si>
  <si>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</si>
  <si>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</si>
  <si>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</si>
  <si>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</si>
  <si>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</si>
  <si>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</si>
  <si>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</si>
  <si>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</si>
  <si>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</si>
  <si>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</si>
  <si>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</si>
  <si>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</si>
  <si>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</si>
  <si>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</si>
  <si>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</si>
  <si>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</si>
  <si>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</si>
  <si>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</si>
  <si>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</si>
  <si>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</si>
  <si>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</si>
  <si>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</si>
  <si>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</si>
  <si>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</si>
  <si>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</si>
  <si>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</si>
  <si>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</si>
  <si>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</si>
  <si>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</si>
  <si>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</si>
  <si>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</si>
  <si>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</si>
  <si>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</si>
  <si>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</si>
  <si>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</si>
  <si>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</si>
  <si>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</si>
  <si>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</si>
  <si>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</si>
  <si>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</si>
  <si>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</si>
  <si>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</si>
  <si>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</si>
  <si>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</si>
  <si>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</si>
  <si>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</si>
  <si>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</si>
  <si>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</si>
  <si>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</si>
  <si>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</si>
  <si>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</si>
  <si>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</si>
  <si>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</si>
  <si>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</si>
  <si>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</si>
  <si>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</si>
  <si>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</si>
  <si>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</si>
  <si>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</si>
  <si>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</si>
  <si>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</si>
  <si>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</si>
  <si>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</si>
  <si>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</si>
  <si>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</si>
  <si>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</si>
  <si>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</si>
  <si>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</si>
  <si>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</si>
  <si>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</si>
  <si>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</si>
  <si>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</si>
  <si>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</si>
  <si>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</si>
  <si>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</si>
  <si>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</si>
  <si>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</si>
  <si>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</si>
  <si>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</si>
  <si>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</si>
  <si>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</si>
  <si>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</si>
  <si>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</si>
  <si>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</si>
  <si>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</si>
  <si>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</si>
  <si>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</si>
  <si>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</si>
  <si>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</si>
  <si>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</si>
  <si>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</si>
  <si>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</si>
  <si>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</si>
  <si>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</si>
  <si>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</si>
  <si>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</si>
  <si>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</si>
  <si>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</si>
  <si>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</si>
  <si>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</si>
  <si>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</si>
  <si>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</si>
  <si>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</si>
  <si>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</si>
  <si>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</si>
  <si>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</si>
  <si>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</si>
  <si>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</si>
  <si>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</si>
  <si>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</si>
  <si>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</si>
  <si>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</si>
  <si>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</si>
  <si>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</si>
  <si>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</si>
  <si>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</si>
  <si>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</si>
  <si>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</si>
  <si>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</si>
  <si>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</si>
  <si>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</si>
  <si>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</si>
  <si>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</si>
  <si>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</si>
  <si>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</si>
  <si>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</si>
  <si>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</si>
  <si>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</si>
  <si>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</si>
  <si>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</si>
  <si>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</si>
  <si>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</si>
  <si>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</si>
  <si>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</si>
  <si>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</si>
  <si>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</si>
  <si>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</si>
  <si>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</si>
  <si>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</si>
  <si>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</si>
  <si>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</si>
  <si>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</si>
  <si>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</si>
  <si>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</si>
  <si>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</si>
  <si>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</si>
  <si>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</si>
  <si>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</si>
  <si>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</si>
  <si>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</si>
  <si>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</si>
  <si>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</si>
  <si>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</si>
  <si>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</si>
  <si>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</si>
  <si>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</si>
  <si>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</si>
  <si>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</si>
  <si>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</si>
  <si>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</si>
  <si>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</si>
  <si>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</si>
  <si>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</si>
  <si>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</si>
  <si>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</si>
  <si>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</si>
  <si>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</si>
  <si>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</si>
  <si>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</si>
  <si>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</si>
  <si>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</si>
  <si>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</si>
  <si>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</si>
  <si>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</si>
  <si>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</si>
  <si>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</si>
  <si>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</si>
  <si>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</si>
  <si>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</si>
  <si>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</si>
  <si>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</si>
  <si>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</si>
  <si>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</si>
  <si>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</si>
  <si>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</si>
  <si>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</si>
  <si>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</si>
  <si>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</si>
  <si>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</si>
  <si>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</si>
  <si>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</si>
  <si>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</si>
  <si>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</si>
  <si>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</si>
  <si>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</si>
  <si>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</si>
  <si>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</si>
  <si>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</si>
  <si>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</si>
  <si>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</si>
  <si>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</si>
  <si>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</si>
  <si>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</si>
  <si>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</si>
  <si>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</si>
  <si>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</si>
  <si>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</si>
  <si>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</si>
  <si>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</si>
  <si>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</si>
  <si>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</si>
  <si>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</si>
  <si>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</si>
  <si>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</si>
  <si>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</si>
  <si>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</si>
  <si>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</si>
  <si>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</si>
  <si>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</si>
  <si>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</si>
  <si>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</si>
  <si>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</si>
  <si>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</si>
  <si>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</si>
  <si>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</si>
  <si>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</si>
  <si>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</si>
  <si>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</si>
  <si>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</si>
  <si>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</si>
  <si>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</si>
  <si>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</si>
  <si>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</si>
  <si>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</si>
  <si>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</si>
  <si>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</si>
  <si>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</si>
  <si>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</si>
  <si>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</si>
  <si>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</si>
  <si>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</si>
  <si>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</si>
  <si>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</si>
  <si>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</si>
  <si>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</si>
  <si>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</si>
  <si>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</si>
  <si>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</si>
  <si>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</si>
  <si>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</si>
  <si>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</si>
  <si>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</si>
  <si>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</si>
  <si>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</si>
  <si>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</si>
  <si>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</si>
  <si>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</si>
  <si>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</si>
  <si>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</si>
  <si>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</si>
  <si>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</si>
  <si>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</si>
  <si>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</si>
  <si>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</si>
  <si>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</si>
  <si>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</si>
  <si>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</si>
  <si>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</si>
  <si>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</si>
  <si>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</si>
  <si>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</si>
  <si>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</si>
  <si>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</si>
  <si>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</si>
  <si>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</si>
  <si>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</si>
  <si>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</si>
  <si>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</si>
  <si>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</si>
  <si>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</si>
  <si>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</si>
  <si>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</si>
  <si>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</si>
  <si>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</si>
  <si>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</si>
  <si>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</si>
  <si>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</si>
  <si>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</si>
  <si>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</si>
  <si>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</si>
  <si>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</si>
  <si>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</si>
  <si>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</si>
  <si>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</si>
  <si>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</si>
  <si>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</si>
  <si>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</si>
  <si>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</si>
  <si>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</si>
  <si>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</si>
  <si>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</si>
  <si>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</si>
  <si>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</si>
  <si>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</si>
  <si>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</si>
  <si>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</si>
  <si>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</si>
  <si>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</si>
  <si>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</si>
  <si>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</si>
  <si>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</si>
  <si>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</si>
  <si>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</si>
  <si>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</si>
  <si>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</si>
  <si>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</si>
  <si>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</si>
  <si>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</si>
  <si>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</si>
  <si>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</si>
  <si>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</si>
  <si>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</si>
  <si>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</si>
  <si>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</si>
  <si>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</si>
  <si>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</si>
  <si>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</si>
  <si>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</si>
  <si>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</si>
  <si>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</si>
  <si>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</si>
  <si>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</si>
  <si>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</si>
  <si>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</si>
  <si>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</si>
  <si>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</si>
  <si>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</si>
  <si>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</si>
  <si>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</si>
  <si>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</si>
  <si>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</si>
  <si>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</si>
  <si>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</si>
  <si>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</si>
  <si>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</si>
  <si>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</si>
  <si>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</si>
  <si>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</si>
  <si>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</si>
  <si>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</si>
  <si>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</si>
  <si>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</si>
  <si>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</si>
  <si>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</si>
  <si>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</si>
  <si>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</si>
  <si>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</si>
  <si>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</si>
  <si>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</si>
  <si>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</si>
  <si>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</si>
  <si>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</si>
  <si>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</si>
  <si>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</si>
  <si>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</si>
  <si>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</si>
  <si>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</si>
  <si>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</si>
  <si>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</si>
  <si>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</si>
  <si>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</si>
  <si>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</si>
  <si>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</si>
  <si>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</si>
  <si>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</si>
  <si>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</si>
  <si>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</si>
  <si>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</si>
  <si>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</si>
  <si>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</si>
  <si>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</si>
  <si>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</si>
  <si>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</si>
  <si>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</si>
  <si>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</si>
  <si>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</si>
  <si>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</si>
  <si>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</si>
  <si>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</si>
  <si>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</si>
  <si>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</si>
  <si>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</si>
  <si>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</si>
  <si>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</si>
  <si>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</si>
  <si>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</si>
  <si>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</si>
  <si>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</si>
  <si>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</si>
  <si>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</si>
  <si>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</si>
  <si>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</si>
  <si>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</si>
  <si>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</si>
  <si>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</si>
  <si>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</si>
  <si>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</si>
  <si>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</si>
  <si>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</si>
  <si>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</si>
  <si>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</si>
  <si>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</si>
  <si>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</si>
  <si>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</si>
  <si>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</si>
  <si>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</si>
  <si>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</si>
  <si>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</si>
  <si>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</si>
  <si>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</si>
  <si>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</si>
  <si>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</si>
  <si>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</si>
  <si>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</si>
  <si>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</si>
  <si>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</si>
  <si>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</si>
  <si>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</si>
  <si>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</si>
  <si>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</si>
  <si>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</si>
  <si>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</si>
  <si>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</si>
  <si>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</si>
  <si>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</si>
  <si>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</si>
  <si>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</si>
  <si>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</si>
  <si>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</si>
  <si>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</si>
  <si>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</si>
  <si>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</si>
  <si>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</si>
  <si>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</si>
  <si>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</si>
  <si>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</si>
  <si>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</si>
  <si>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</si>
  <si>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</si>
  <si>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</si>
  <si>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</si>
  <si>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</si>
  <si>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</si>
  <si>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</si>
  <si>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</si>
  <si>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</si>
  <si>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</si>
  <si>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</si>
  <si>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</si>
  <si>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</si>
  <si>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</si>
  <si>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</si>
  <si>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</si>
  <si>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</si>
  <si>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</si>
  <si>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</si>
  <si>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</si>
  <si>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</si>
  <si>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</si>
  <si>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</si>
  <si>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</si>
  <si>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</si>
  <si>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</si>
  <si>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</si>
  <si>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</si>
  <si>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</si>
  <si>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</si>
  <si>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</si>
  <si>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</si>
  <si>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</si>
  <si>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</si>
  <si>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</si>
  <si>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</si>
  <si>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</si>
  <si>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</si>
  <si>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</si>
  <si>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</si>
  <si>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</si>
  <si>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</si>
  <si>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</si>
  <si>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</si>
  <si>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</si>
  <si>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</si>
  <si>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</si>
  <si>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</si>
  <si>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</si>
  <si>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</si>
  <si>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</si>
  <si>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</si>
  <si>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</si>
  <si>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</si>
  <si>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</si>
  <si>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</si>
  <si>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</si>
  <si>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</si>
  <si>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</si>
  <si>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</si>
  <si>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</si>
  <si>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</si>
  <si>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</si>
  <si>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</si>
  <si>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</si>
  <si>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</si>
  <si>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</si>
  <si>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</si>
  <si>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</si>
  <si>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</si>
  <si>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</si>
  <si>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</si>
  <si>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</si>
  <si>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</si>
  <si>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</si>
  <si>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</si>
  <si>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</si>
  <si>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</si>
  <si>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</si>
  <si>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</si>
  <si>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</si>
  <si>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</si>
  <si>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</si>
  <si>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</si>
  <si>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</si>
  <si>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</si>
  <si>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</si>
  <si>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</si>
  <si>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</si>
  <si>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</si>
  <si>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</si>
  <si>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</si>
  <si>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</si>
  <si>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</si>
  <si>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</si>
  <si>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</si>
  <si>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</si>
  <si>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</si>
  <si>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</si>
  <si>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</si>
  <si>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</si>
  <si>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</si>
  <si>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</si>
  <si>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</si>
  <si>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</si>
  <si>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</si>
  <si>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</si>
  <si>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</si>
  <si>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</si>
  <si>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</si>
  <si>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</si>
  <si>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</si>
  <si>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</si>
  <si>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</si>
  <si>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</si>
  <si>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</si>
  <si>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</si>
  <si>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</si>
  <si>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</si>
  <si>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</si>
  <si>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</si>
  <si>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</si>
  <si>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</si>
  <si>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</si>
  <si>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</si>
  <si>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</si>
  <si>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</si>
  <si>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</si>
  <si>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</si>
  <si>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</si>
  <si>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</si>
  <si>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</si>
  <si>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</si>
  <si>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</si>
  <si>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</si>
  <si>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</si>
  <si>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</si>
  <si>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</si>
  <si>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</si>
  <si>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</si>
  <si>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</si>
  <si>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</si>
  <si>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</si>
  <si>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</si>
  <si>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</si>
  <si>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</si>
  <si>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</si>
  <si>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</si>
  <si>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</si>
  <si>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</si>
  <si>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</si>
  <si>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</si>
  <si>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</si>
  <si>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</si>
  <si>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</si>
  <si>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</si>
  <si>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</si>
  <si>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</si>
  <si>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</si>
  <si>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</si>
  <si>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</si>
  <si>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</si>
  <si>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</si>
  <si>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</si>
  <si>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</si>
  <si>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</si>
  <si>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</si>
  <si>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</si>
  <si>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</si>
  <si>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</si>
  <si>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</si>
  <si>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</si>
  <si>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</si>
  <si>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</si>
  <si>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</si>
  <si>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</si>
  <si>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</si>
  <si>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</si>
  <si>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</si>
  <si>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</si>
  <si>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</si>
  <si>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</si>
  <si>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</si>
  <si>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</si>
  <si>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</si>
  <si>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</si>
  <si>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</si>
  <si>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</si>
  <si>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</si>
  <si>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</si>
  <si>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</si>
  <si>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</si>
  <si>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</si>
  <si>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</si>
  <si>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</si>
  <si>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</si>
  <si>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</si>
  <si>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</si>
  <si>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</si>
  <si>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</si>
  <si>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</si>
  <si>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</si>
  <si>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</si>
  <si>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</si>
  <si>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</si>
  <si>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</si>
  <si>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</si>
  <si>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</si>
  <si>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</si>
  <si>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</si>
  <si>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</si>
  <si>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</si>
  <si>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</si>
  <si>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</si>
  <si>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</si>
  <si>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</si>
  <si>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</si>
  <si>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</si>
  <si>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</si>
  <si>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</si>
  <si>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</si>
  <si>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</si>
  <si>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</si>
  <si>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</si>
  <si>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</si>
  <si>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</si>
  <si>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</si>
  <si>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</si>
  <si>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</si>
  <si>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</si>
  <si>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</si>
  <si>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</si>
  <si>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</si>
  <si>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</si>
  <si>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</si>
  <si>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</si>
  <si>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</si>
  <si>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</si>
  <si>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</si>
  <si>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</si>
  <si>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</si>
  <si>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</si>
  <si>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</si>
  <si>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</si>
  <si>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</si>
  <si>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</si>
  <si>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</si>
  <si>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</si>
  <si>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</si>
  <si>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</si>
  <si>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</si>
  <si>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</si>
  <si>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</si>
  <si>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</si>
  <si>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</si>
  <si>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</si>
  <si>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</si>
  <si>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</si>
  <si>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</si>
  <si>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</si>
  <si>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</si>
  <si>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</si>
  <si>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</si>
  <si>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</si>
  <si>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</si>
  <si>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</si>
  <si>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</si>
  <si>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</si>
  <si>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</si>
  <si>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</si>
  <si>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</si>
  <si>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</si>
  <si>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</si>
  <si>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</si>
  <si>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</si>
  <si>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</si>
  <si>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</si>
  <si>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</si>
  <si>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</si>
  <si>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</si>
  <si>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</si>
  <si>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</si>
  <si>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</si>
  <si>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</si>
  <si>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</si>
  <si>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</si>
  <si>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</si>
  <si>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</si>
  <si>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</si>
  <si>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</si>
  <si>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</si>
  <si>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</si>
  <si>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</si>
  <si>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</si>
  <si>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</si>
  <si>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</si>
  <si>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</si>
  <si>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</si>
  <si>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</si>
  <si>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</si>
  <si>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</si>
  <si>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</si>
  <si>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</si>
  <si>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</si>
  <si>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</si>
  <si>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</si>
  <si>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</si>
  <si>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</si>
  <si>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</si>
  <si>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</si>
  <si>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</si>
  <si>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</si>
  <si>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</si>
  <si>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</si>
  <si>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</si>
  <si>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</si>
  <si>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</si>
  <si>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</si>
  <si>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</si>
  <si>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</si>
  <si>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</si>
  <si>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</si>
  <si>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</si>
  <si>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</si>
  <si>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</si>
  <si>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</si>
  <si>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</si>
  <si>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</si>
  <si>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</si>
  <si>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</si>
  <si>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</si>
  <si>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</si>
  <si>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</si>
  <si>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</si>
  <si>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</si>
  <si>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</si>
  <si>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</si>
  <si>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</si>
  <si>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</si>
  <si>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</si>
  <si>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</si>
  <si>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</si>
  <si>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</si>
  <si>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</si>
  <si>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</si>
  <si>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</si>
  <si>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</si>
  <si>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</si>
  <si>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</si>
  <si>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</si>
  <si>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</si>
  <si>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</si>
  <si>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</si>
  <si>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</si>
  <si>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</si>
  <si>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</si>
  <si>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</si>
  <si>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</si>
  <si>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</si>
  <si>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</si>
  <si>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</si>
  <si>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</si>
  <si>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</si>
  <si>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</si>
  <si>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</si>
  <si>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</si>
  <si>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</si>
  <si>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</si>
  <si>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</si>
  <si>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</si>
  <si>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</si>
  <si>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</si>
  <si>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</si>
  <si>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</si>
  <si>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</si>
  <si>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</si>
  <si>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</si>
  <si>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</si>
  <si>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</si>
  <si>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</si>
  <si>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</si>
  <si>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</si>
  <si>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</si>
  <si>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</si>
  <si>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</si>
  <si>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</si>
  <si>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</si>
  <si>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</si>
  <si>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</si>
  <si>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</si>
  <si>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</si>
  <si>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</si>
  <si>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</si>
  <si>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</si>
  <si>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</si>
  <si>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</si>
  <si>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</si>
  <si>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</si>
  <si>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</si>
  <si>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</si>
  <si>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</si>
  <si>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</si>
  <si>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</si>
  <si>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</si>
  <si>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</si>
  <si>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</si>
  <si>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</si>
  <si>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</si>
  <si>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</si>
  <si>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</si>
  <si>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</si>
  <si>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</si>
  <si>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</si>
  <si>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</si>
  <si>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</si>
  <si>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</si>
  <si>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</si>
  <si>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</si>
  <si>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</si>
  <si>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</si>
  <si>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</si>
  <si>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</si>
  <si>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</si>
  <si>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</si>
  <si>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</si>
  <si>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</si>
  <si>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</si>
  <si>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</si>
  <si>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</si>
  <si>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</si>
  <si>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</si>
  <si>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</si>
  <si>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</si>
  <si>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</si>
  <si>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</si>
  <si>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</si>
  <si>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</si>
  <si>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</si>
  <si>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</si>
  <si>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</si>
  <si>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</si>
  <si>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</si>
  <si>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</si>
  <si>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</si>
  <si>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</si>
  <si>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</si>
  <si>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</si>
  <si>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</si>
  <si>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</si>
  <si>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</si>
  <si>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</si>
  <si>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</si>
  <si>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</si>
  <si>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</si>
  <si>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</si>
  <si>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</si>
  <si>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</si>
  <si>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</si>
  <si>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</si>
  <si>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</si>
  <si>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</si>
  <si>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</si>
  <si>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</si>
  <si>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</si>
  <si>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</si>
  <si>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</si>
  <si>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</si>
  <si>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</si>
  <si>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</si>
  <si>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</si>
  <si>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</si>
  <si>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</si>
  <si>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</si>
  <si>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</si>
  <si>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</si>
  <si>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</si>
  <si>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</si>
  <si>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</si>
  <si>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</si>
  <si>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</si>
  <si>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</si>
  <si>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</si>
  <si>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</si>
  <si>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</si>
  <si>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</si>
  <si>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</si>
  <si>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</si>
  <si>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</si>
  <si>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</si>
  <si>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</si>
  <si>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</si>
  <si>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</si>
  <si>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</si>
  <si>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</si>
  <si>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</si>
  <si>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</si>
  <si>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</si>
  <si>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</si>
  <si>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</si>
  <si>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</si>
  <si>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</si>
  <si>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</si>
  <si>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</si>
  <si>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</si>
  <si>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</si>
  <si>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</si>
  <si>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</si>
  <si>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</si>
  <si>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</si>
  <si>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</si>
  <si>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</si>
  <si>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</si>
  <si>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</si>
  <si>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</si>
  <si>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</si>
  <si>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</si>
  <si>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</si>
  <si>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</si>
  <si>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</si>
  <si>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</si>
  <si>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</si>
  <si>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</si>
  <si>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</si>
  <si>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</si>
  <si>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</si>
  <si>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</si>
  <si>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</si>
  <si>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</si>
  <si>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</si>
  <si>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</si>
  <si>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</si>
  <si>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</si>
  <si>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</si>
  <si>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</si>
  <si>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</si>
  <si>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</si>
  <si>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</si>
  <si>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</si>
  <si>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</si>
  <si>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</si>
  <si>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</si>
  <si>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</si>
  <si>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</si>
  <si>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</si>
  <si>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</si>
  <si>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</si>
  <si>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</si>
  <si>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</si>
  <si>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</si>
  <si>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</si>
  <si>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</si>
  <si>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</si>
  <si>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</si>
  <si>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</si>
  <si>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</si>
  <si>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</si>
  <si>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</si>
  <si>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</si>
  <si>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</si>
  <si>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</si>
  <si>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</si>
  <si>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</si>
  <si>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</si>
  <si>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</si>
  <si>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</si>
  <si>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</si>
  <si>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</si>
  <si>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</si>
  <si>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</si>
  <si>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</si>
  <si>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</si>
  <si>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</si>
  <si>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</si>
  <si>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</si>
  <si>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</si>
  <si>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</si>
  <si>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</si>
  <si>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</si>
  <si>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</si>
  <si>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</si>
  <si>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</si>
  <si>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</si>
  <si>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</si>
  <si>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</si>
  <si>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</si>
  <si>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</si>
  <si>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</si>
  <si>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</si>
  <si>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</si>
  <si>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</si>
  <si>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</si>
  <si>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</si>
  <si>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</si>
  <si>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</si>
  <si>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</si>
  <si>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</si>
  <si>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</si>
  <si>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</si>
  <si>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</si>
  <si>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</si>
  <si>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</si>
  <si>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</si>
  <si>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</si>
  <si>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</si>
  <si>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</si>
  <si>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</si>
  <si>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</si>
  <si>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</si>
  <si>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</si>
  <si>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</si>
  <si>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</si>
  <si>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</si>
  <si>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</si>
  <si>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</si>
  <si>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</si>
  <si>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</si>
  <si>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</si>
  <si>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</si>
  <si>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</si>
  <si>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</si>
  <si>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</si>
  <si>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</si>
  <si>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</si>
  <si>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</si>
  <si>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</si>
  <si>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</si>
  <si>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</si>
  <si>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</si>
  <si>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</si>
  <si>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</si>
  <si>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</si>
  <si>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</si>
  <si>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</si>
  <si>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</si>
  <si>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</si>
  <si>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</si>
  <si>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</si>
  <si>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</si>
  <si>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</si>
  <si>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</si>
  <si>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</si>
  <si>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</si>
  <si>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</si>
  <si>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</si>
  <si>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</si>
  <si>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</si>
  <si>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</si>
  <si>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</si>
  <si>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</si>
  <si>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</si>
  <si>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</si>
  <si>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</si>
  <si>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</si>
  <si>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</si>
  <si>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</si>
  <si>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</si>
  <si>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</si>
  <si>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</si>
  <si>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</si>
  <si>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</si>
  <si>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</si>
  <si>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</si>
  <si>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</si>
  <si>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</si>
  <si>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</si>
  <si>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</si>
  <si>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</si>
  <si>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</si>
  <si>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</si>
  <si>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</si>
  <si>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</si>
  <si>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</si>
  <si>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</si>
  <si>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</si>
  <si>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</si>
  <si>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</si>
  <si>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</si>
  <si>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</si>
  <si>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</si>
  <si>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</si>
  <si>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</si>
  <si>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</si>
  <si>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</si>
  <si>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</si>
  <si>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</si>
  <si>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</si>
  <si>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</si>
  <si>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</si>
  <si>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</si>
  <si>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</si>
  <si>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</si>
  <si>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</si>
  <si>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</si>
  <si>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</si>
  <si>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</si>
  <si>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</si>
  <si>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</si>
  <si>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</si>
  <si>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</si>
  <si>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</si>
  <si>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</si>
  <si>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</si>
  <si>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</si>
  <si>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</si>
  <si>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</si>
  <si>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</si>
  <si>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</si>
  <si>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</si>
  <si>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</si>
  <si>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</si>
  <si>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</si>
  <si>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</si>
  <si>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</si>
  <si>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</si>
  <si>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</si>
  <si>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</si>
  <si>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</si>
  <si>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</si>
  <si>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</si>
  <si>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</si>
  <si>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</si>
  <si>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</si>
  <si>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</si>
  <si>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</si>
  <si>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</si>
  <si>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</si>
  <si>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</si>
  <si>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</si>
  <si>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</si>
  <si>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</si>
  <si>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</si>
  <si>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</si>
  <si>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</si>
  <si>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</si>
  <si>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</si>
  <si>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</si>
  <si>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</si>
  <si>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</si>
  <si>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</si>
  <si>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</si>
  <si>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</si>
  <si>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</si>
  <si>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</si>
  <si>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</si>
  <si>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</si>
  <si>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</si>
  <si>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</si>
  <si>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</si>
  <si>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</si>
  <si>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</si>
  <si>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</si>
  <si>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</si>
  <si>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</si>
  <si>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</si>
  <si>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</si>
  <si>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</si>
  <si>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</si>
  <si>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</si>
  <si>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</si>
  <si>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</si>
  <si>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</si>
  <si>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</si>
  <si>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</si>
  <si>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</si>
  <si>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</si>
  <si>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</si>
  <si>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</si>
  <si>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</si>
  <si>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</si>
  <si>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</si>
  <si>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</si>
  <si>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</si>
  <si>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</si>
  <si>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</si>
  <si>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</si>
  <si>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</si>
  <si>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</si>
  <si>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</si>
  <si>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</si>
  <si>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</si>
  <si>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</si>
  <si>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</si>
  <si>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</si>
  <si>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</si>
  <si>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</si>
  <si>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</si>
  <si>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</si>
  <si>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</si>
  <si>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</si>
  <si>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</si>
  <si>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</si>
  <si>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</si>
  <si>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</si>
  <si>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</si>
  <si>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</si>
  <si>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</si>
  <si>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</si>
  <si>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</si>
  <si>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</si>
  <si>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</si>
  <si>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</si>
  <si>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</si>
  <si>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</si>
  <si>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</si>
  <si>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</si>
  <si>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</si>
  <si>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</si>
  <si>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</si>
  <si>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</si>
  <si>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</si>
  <si>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</si>
  <si>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</si>
  <si>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</si>
  <si>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</si>
  <si>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</si>
  <si>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</si>
  <si>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</si>
  <si>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</si>
  <si>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</si>
  <si>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</si>
  <si>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</si>
  <si>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</si>
  <si>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</si>
  <si>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</si>
  <si>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</si>
  <si>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</si>
  <si>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</si>
  <si>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</si>
  <si>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</si>
  <si>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</si>
  <si>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</si>
  <si>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</si>
  <si>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</si>
  <si>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</si>
  <si>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</si>
  <si>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</si>
  <si>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</si>
  <si>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</si>
  <si>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</si>
  <si>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</si>
  <si>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</si>
  <si>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</si>
  <si>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</si>
  <si>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</si>
  <si>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</si>
  <si>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</si>
  <si>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</si>
  <si>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</si>
  <si>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</si>
  <si>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</si>
  <si>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</si>
  <si>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</si>
  <si>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</si>
  <si>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</si>
  <si>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</si>
  <si>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</si>
  <si>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</si>
  <si>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</si>
  <si>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</si>
  <si>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</si>
  <si>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</si>
  <si>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</si>
  <si>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</si>
  <si>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</si>
  <si>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</si>
  <si>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</si>
  <si>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</si>
  <si>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</si>
  <si>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</si>
  <si>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</si>
  <si>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</si>
  <si>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</si>
  <si>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</si>
  <si>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</si>
  <si>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</si>
  <si>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</si>
  <si>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</si>
  <si>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</si>
  <si>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</si>
  <si>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</si>
  <si>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</si>
  <si>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</si>
  <si>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</si>
  <si>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</si>
  <si>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</si>
  <si>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</si>
  <si>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</si>
  <si>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</si>
  <si>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</si>
  <si>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</si>
  <si>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</si>
  <si>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</si>
  <si>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</si>
  <si>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</si>
  <si>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</si>
  <si>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</si>
  <si>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</si>
  <si>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</si>
  <si>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</si>
  <si>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</si>
  <si>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</si>
  <si>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</si>
  <si>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</si>
  <si>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</si>
  <si>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</si>
  <si>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</si>
  <si>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</si>
  <si>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</si>
  <si>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</si>
  <si>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</si>
  <si>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</si>
  <si>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</si>
  <si>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</si>
  <si>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</si>
  <si>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</si>
  <si>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</si>
  <si>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</si>
  <si>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</si>
  <si>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</si>
  <si>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</si>
  <si>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</si>
  <si>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</si>
  <si>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</si>
  <si>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</si>
  <si>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</si>
  <si>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</si>
  <si>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</si>
  <si>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</si>
  <si>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</si>
  <si>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</si>
  <si>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</si>
  <si>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</si>
  <si>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</si>
  <si>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</si>
  <si>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</si>
  <si>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</si>
  <si>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</si>
  <si>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</si>
  <si>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</si>
  <si>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</si>
  <si>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</si>
  <si>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</si>
  <si>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</si>
  <si>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</si>
  <si>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</si>
  <si>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</si>
  <si>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</si>
  <si>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</si>
  <si>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</si>
  <si>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</si>
  <si>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</si>
  <si>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</si>
  <si>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</si>
  <si>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</si>
  <si>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</si>
  <si>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</si>
  <si>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</si>
  <si>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</si>
  <si>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</si>
  <si>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</si>
  <si>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</si>
  <si>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</si>
  <si>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</si>
  <si>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</si>
  <si>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</si>
  <si>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</si>
  <si>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</si>
  <si>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</si>
  <si>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</si>
  <si>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</si>
  <si>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</si>
  <si>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</si>
  <si>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</si>
  <si>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</si>
  <si>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</si>
  <si>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</si>
  <si>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</si>
  <si>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</si>
  <si>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</si>
  <si>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</si>
  <si>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</si>
  <si>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</si>
  <si>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</si>
  <si>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</si>
  <si>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</si>
  <si>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</si>
  <si>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</si>
  <si>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</si>
  <si>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</si>
  <si>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</si>
  <si>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</si>
  <si>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</si>
  <si>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</si>
  <si>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</si>
  <si>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</si>
  <si>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</si>
  <si>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</si>
  <si>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</si>
  <si>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</si>
  <si>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</si>
  <si>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</si>
  <si>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</si>
  <si>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</si>
  <si>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</si>
  <si>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</si>
  <si>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</si>
  <si>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</si>
  <si>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</si>
  <si>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</si>
  <si>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</si>
  <si>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</si>
  <si>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</si>
  <si>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</si>
  <si>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</si>
  <si>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</si>
  <si>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</si>
  <si>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</si>
  <si>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</si>
  <si>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</si>
  <si>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</si>
  <si>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</si>
  <si>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</si>
  <si>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</si>
  <si>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</si>
  <si>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</si>
  <si>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</si>
  <si>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</si>
  <si>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</si>
  <si>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</si>
  <si>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</si>
  <si>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</si>
  <si>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</si>
  <si>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</si>
  <si>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</si>
  <si>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</si>
  <si>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</si>
  <si>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</si>
  <si>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</si>
  <si>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</si>
  <si>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</si>
  <si>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</si>
  <si>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</si>
  <si>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</si>
  <si>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</si>
  <si>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</si>
  <si>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</si>
  <si>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</si>
  <si>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</si>
  <si>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</si>
  <si>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</si>
  <si>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</si>
  <si>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</si>
  <si>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</si>
  <si>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</si>
  <si>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</si>
  <si>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</si>
  <si>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</si>
  <si>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</si>
  <si>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</si>
  <si>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</si>
  <si>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</si>
  <si>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</si>
  <si>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</si>
  <si>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</si>
  <si>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</si>
  <si>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</si>
  <si>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</si>
  <si>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</si>
  <si>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</si>
  <si>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</si>
  <si>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</si>
  <si>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</si>
  <si>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</si>
  <si>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</si>
  <si>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</si>
  <si>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</si>
  <si>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</si>
  <si>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</si>
  <si>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</si>
  <si>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</si>
  <si>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</si>
  <si>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</si>
  <si>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</si>
  <si>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</si>
  <si>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</si>
  <si>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</si>
  <si>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</si>
  <si>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</si>
  <si>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</si>
  <si>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</si>
  <si>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</si>
  <si>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</si>
  <si>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</si>
  <si>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</si>
  <si>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</si>
  <si>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</si>
  <si>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</si>
  <si>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</si>
  <si>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</si>
  <si>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</si>
  <si>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</si>
  <si>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</si>
  <si>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</si>
  <si>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</si>
  <si>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</si>
  <si>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</si>
  <si>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</si>
  <si>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</si>
  <si>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</si>
  <si>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</si>
  <si>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</si>
  <si>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</si>
  <si>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</si>
  <si>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</si>
  <si>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</si>
  <si>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</si>
  <si>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</si>
  <si>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</si>
  <si>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</si>
  <si>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</si>
  <si>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</si>
  <si>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</si>
  <si>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</si>
  <si>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</si>
  <si>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</si>
  <si>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</si>
  <si>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</si>
  <si>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</si>
  <si>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</si>
  <si>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</si>
  <si>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</si>
  <si>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</si>
  <si>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</si>
  <si>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</si>
  <si>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</si>
  <si>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</si>
  <si>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</si>
  <si>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</si>
  <si>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</si>
  <si>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</si>
  <si>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</si>
  <si>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</si>
  <si>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</si>
  <si>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</si>
  <si>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</si>
  <si>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</si>
  <si>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</si>
  <si>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</si>
  <si>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</si>
  <si>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</si>
  <si>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</si>
  <si>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</si>
  <si>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</si>
  <si>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</si>
  <si>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</si>
  <si>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</si>
  <si>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</si>
  <si>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</si>
  <si>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</si>
  <si>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</si>
  <si>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</si>
  <si>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</si>
  <si>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</si>
  <si>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</si>
  <si>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</si>
  <si>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</si>
  <si>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</si>
  <si>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</si>
  <si>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</si>
  <si>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</si>
  <si>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</si>
  <si>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</si>
  <si>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</si>
  <si>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</si>
  <si>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</si>
  <si>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</si>
  <si>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</si>
  <si>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</si>
  <si>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</si>
  <si>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</si>
  <si>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</si>
  <si>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</si>
  <si>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</si>
  <si>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</si>
  <si>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</si>
  <si>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</si>
  <si>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</si>
  <si>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</si>
  <si>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</si>
  <si>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</si>
  <si>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</si>
  <si>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</si>
  <si>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</si>
  <si>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</si>
  <si>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</si>
  <si>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</si>
  <si>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</si>
  <si>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</si>
  <si>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</si>
  <si>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</si>
  <si>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</si>
  <si>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</si>
  <si>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</si>
  <si>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</si>
  <si>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</si>
  <si>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</si>
  <si>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</si>
  <si>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</si>
  <si>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</si>
  <si>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</si>
  <si>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</si>
  <si>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</si>
  <si>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</si>
  <si>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</si>
  <si>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</si>
  <si>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</si>
  <si>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</si>
  <si>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</si>
  <si>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</si>
  <si>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</si>
  <si>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</si>
  <si>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</si>
  <si>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</si>
  <si>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</si>
  <si>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</si>
  <si>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</si>
  <si>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</si>
  <si>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</si>
  <si>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</si>
  <si>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</si>
  <si>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</si>
  <si>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</si>
  <si>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</si>
  <si>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</si>
  <si>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</si>
  <si>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</si>
  <si>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</si>
  <si>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</si>
  <si>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</si>
  <si>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</si>
  <si>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</si>
  <si>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</si>
  <si>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</si>
  <si>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</si>
  <si>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</si>
  <si>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</si>
  <si>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</si>
  <si>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</si>
  <si>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</si>
  <si>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</si>
  <si>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</si>
  <si>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</si>
  <si>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</si>
  <si>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</si>
  <si>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</si>
  <si>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</si>
  <si>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</si>
  <si>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</si>
  <si>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</si>
  <si>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</si>
  <si>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</si>
  <si>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</si>
  <si>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</si>
  <si>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</si>
  <si>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</si>
  <si>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</si>
  <si>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</si>
  <si>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</si>
  <si>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</si>
  <si>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</si>
  <si>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</si>
  <si>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</si>
  <si>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</si>
  <si>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</si>
  <si>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</si>
  <si>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</si>
  <si>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</si>
  <si>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</si>
  <si>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</si>
  <si>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</si>
  <si>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</si>
  <si>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</si>
  <si>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</si>
  <si>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</si>
  <si>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</si>
  <si>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</si>
  <si>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</si>
  <si>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</si>
  <si>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</si>
  <si>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</si>
  <si>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</si>
  <si>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</si>
  <si>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</si>
  <si>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</si>
  <si>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</si>
  <si>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</si>
  <si>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</si>
  <si>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</si>
  <si>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</si>
  <si>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</si>
  <si>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</si>
  <si>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</si>
  <si>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</si>
  <si>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</si>
  <si>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</si>
  <si>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</si>
  <si>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</si>
  <si>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</si>
  <si>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</si>
  <si>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</si>
  <si>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</si>
  <si>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</si>
  <si>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</si>
  <si>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</si>
  <si>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</si>
  <si>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</si>
  <si>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</si>
  <si>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</si>
  <si>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</si>
  <si>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</si>
  <si>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</si>
  <si>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</si>
  <si>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</si>
  <si>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</si>
  <si>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</si>
  <si>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</si>
  <si>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</si>
  <si>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</si>
  <si>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</si>
  <si>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</si>
  <si>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</si>
  <si>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</si>
  <si>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</si>
  <si>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</si>
  <si>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</si>
  <si>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</si>
  <si>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</si>
  <si>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</si>
  <si>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</si>
  <si>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</si>
  <si>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</si>
  <si>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</si>
  <si>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</si>
  <si>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</si>
  <si>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</si>
  <si>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</si>
  <si>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</si>
  <si>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</si>
  <si>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</si>
  <si>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</si>
  <si>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</si>
  <si>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</si>
  <si>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</si>
  <si>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</si>
  <si>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</si>
  <si>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</si>
  <si>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</si>
  <si>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</si>
  <si>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</si>
  <si>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</si>
  <si>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</si>
  <si>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</si>
  <si>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</si>
  <si>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</si>
  <si>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</si>
  <si>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</si>
  <si>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</si>
  <si>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</si>
  <si>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</si>
  <si>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</si>
  <si>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</si>
  <si>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</si>
  <si>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</si>
  <si>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</si>
  <si>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</si>
  <si>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</si>
  <si>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</si>
  <si>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</si>
  <si>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</si>
  <si>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</si>
  <si>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</si>
  <si>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</si>
  <si>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</si>
  <si>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</si>
  <si>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</si>
  <si>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</si>
  <si>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</si>
  <si>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</si>
  <si>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</si>
  <si>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</si>
  <si>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</si>
  <si>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</si>
  <si>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</si>
  <si>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</si>
  <si>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</si>
  <si>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</si>
  <si>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</si>
  <si>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</si>
  <si>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</si>
  <si>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</si>
  <si>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</si>
  <si>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</si>
  <si>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</si>
  <si>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</si>
  <si>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</si>
  <si>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</si>
  <si>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</si>
  <si>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</si>
  <si>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</si>
  <si>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</si>
  <si>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</si>
  <si>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</si>
  <si>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</si>
  <si>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</si>
  <si>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</si>
  <si>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</si>
  <si>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</si>
  <si>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</si>
  <si>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</si>
  <si>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</si>
  <si>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</si>
  <si>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</si>
  <si>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</si>
  <si>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</si>
  <si>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</si>
  <si>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</si>
  <si>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</si>
  <si>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</si>
  <si>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</si>
  <si>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</si>
  <si>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</si>
  <si>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</si>
  <si>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</si>
  <si>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</si>
  <si>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</si>
  <si>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</si>
  <si>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</si>
  <si>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</si>
  <si>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</si>
  <si>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</si>
  <si>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</si>
  <si>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</si>
  <si>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</si>
  <si>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</si>
  <si>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</si>
  <si>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</si>
  <si>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</si>
  <si>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</si>
  <si>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</si>
  <si>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</si>
  <si>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</si>
  <si>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</si>
  <si>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</si>
  <si>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</si>
  <si>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</si>
  <si>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</si>
  <si>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</si>
  <si>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</si>
  <si>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</si>
  <si>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</si>
  <si>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</si>
  <si>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</si>
  <si>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</si>
  <si>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</si>
  <si>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</si>
  <si>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</si>
  <si>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</si>
  <si>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</si>
  <si>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</si>
  <si>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</si>
  <si>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</si>
  <si>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</si>
  <si>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</si>
  <si>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</si>
  <si>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</si>
  <si>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</si>
  <si>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</si>
  <si>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</si>
  <si>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</si>
  <si>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</si>
  <si>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</si>
  <si>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</si>
  <si>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</si>
  <si>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</si>
  <si>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</si>
  <si>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</si>
  <si>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</si>
  <si>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</si>
  <si>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</si>
  <si>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</si>
  <si>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</si>
  <si>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</si>
  <si>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</si>
  <si>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</si>
  <si>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</si>
  <si>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</si>
  <si>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</si>
  <si>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</si>
  <si>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</si>
  <si>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</si>
  <si>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</si>
  <si>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</si>
  <si>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</si>
  <si>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</si>
  <si>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</si>
  <si>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</si>
  <si>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</si>
  <si>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</si>
  <si>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</si>
  <si>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</si>
  <si>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</si>
  <si>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</si>
  <si>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</si>
  <si>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</si>
  <si>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</si>
  <si>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</si>
  <si>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</si>
  <si>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</si>
  <si>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</si>
  <si>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</si>
  <si>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</si>
  <si>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</si>
  <si>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</si>
  <si>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</si>
  <si>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</si>
  <si>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</si>
  <si>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</si>
  <si>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</si>
  <si>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</si>
  <si>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</si>
  <si>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</si>
  <si>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</si>
  <si>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</si>
  <si>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</si>
  <si>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</si>
  <si>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</si>
  <si>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</si>
  <si>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</si>
  <si>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</si>
  <si>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</si>
  <si>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</si>
  <si>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</si>
  <si>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</si>
  <si>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</si>
  <si>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</si>
  <si>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</si>
  <si>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</si>
  <si>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</si>
  <si>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</si>
  <si>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</si>
  <si>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</si>
  <si>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</si>
  <si>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</si>
  <si>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</si>
  <si>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</si>
  <si>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</si>
  <si>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</si>
  <si>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</si>
  <si>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</si>
  <si>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</si>
  <si>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</si>
  <si>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</si>
  <si>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</si>
  <si>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</si>
  <si>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</si>
  <si>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</si>
  <si>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</si>
  <si>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</si>
  <si>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</si>
  <si>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</si>
  <si>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</si>
  <si>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</si>
  <si>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</si>
  <si>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</si>
  <si>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</si>
  <si>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</si>
  <si>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</si>
  <si>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</si>
  <si>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</si>
  <si>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</si>
  <si>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</si>
  <si>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</si>
  <si>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</si>
  <si>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</si>
  <si>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</si>
  <si>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</si>
  <si>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</si>
  <si>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</si>
  <si>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</si>
  <si>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</si>
  <si>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</si>
  <si>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</si>
  <si>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</si>
  <si>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</si>
  <si>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</si>
  <si>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</si>
  <si>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</si>
  <si>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</si>
  <si>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</si>
  <si>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</si>
  <si>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</si>
  <si>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</si>
  <si>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</si>
  <si>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</si>
  <si>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</si>
  <si>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</si>
  <si>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</si>
  <si>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</si>
  <si>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</si>
  <si>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</si>
  <si>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</si>
  <si>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</si>
  <si>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</si>
  <si>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</si>
  <si>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</si>
  <si>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</si>
  <si>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</si>
  <si>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</si>
  <si>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</si>
  <si>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</si>
  <si>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</si>
  <si>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</si>
  <si>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</si>
  <si>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</si>
  <si>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</si>
  <si>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</si>
  <si>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</si>
  <si>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</si>
  <si>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</si>
  <si>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</si>
  <si>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</si>
  <si>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</si>
  <si>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</si>
  <si>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</si>
  <si>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</si>
  <si>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</si>
  <si>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</si>
  <si>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</si>
  <si>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</si>
  <si>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</si>
  <si>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</si>
  <si>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</si>
  <si>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</si>
  <si>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</si>
  <si>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</si>
  <si>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</si>
  <si>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</si>
  <si>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</si>
  <si>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</si>
  <si>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</si>
  <si>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</si>
  <si>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</si>
  <si>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</si>
  <si>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</si>
  <si>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</si>
  <si>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</si>
  <si>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</si>
  <si>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</si>
  <si>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</si>
  <si>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</si>
  <si>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</si>
  <si>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</si>
  <si>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</si>
  <si>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</si>
  <si>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</si>
  <si>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</si>
  <si>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</si>
  <si>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</si>
  <si>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</si>
  <si>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</si>
  <si>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</si>
  <si>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</si>
  <si>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</si>
  <si>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</si>
  <si>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</si>
  <si>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</si>
  <si>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</si>
  <si>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</si>
  <si>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</si>
  <si>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</si>
  <si>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</si>
  <si>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</si>
  <si>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</si>
  <si>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</si>
  <si>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</si>
  <si>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</si>
  <si>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</si>
  <si>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</si>
  <si>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</si>
  <si>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</si>
  <si>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</si>
  <si>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</si>
  <si>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</si>
  <si>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</si>
  <si>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</si>
  <si>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</si>
  <si>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</si>
  <si>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</si>
  <si>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</si>
  <si>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</si>
  <si>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</si>
  <si>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</si>
  <si>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</si>
  <si>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</si>
  <si>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</si>
  <si>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</si>
  <si>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</si>
  <si>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</si>
  <si>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</si>
  <si>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</si>
  <si>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</si>
  <si>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</si>
  <si>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</si>
  <si>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</si>
  <si>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</si>
  <si>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</si>
  <si>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</si>
  <si>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</si>
  <si>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</si>
  <si>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</si>
  <si>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</si>
  <si>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</si>
  <si>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</si>
  <si>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</si>
  <si>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</si>
  <si>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</si>
  <si>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</si>
  <si>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</si>
  <si>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</si>
  <si>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</si>
  <si>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</si>
  <si>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</si>
  <si>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</si>
  <si>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</si>
  <si>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</si>
  <si>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</si>
  <si>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</si>
  <si>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</si>
  <si>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</si>
  <si>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</si>
  <si>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</si>
  <si>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</si>
  <si>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</si>
  <si>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</si>
  <si>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</si>
  <si>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</si>
  <si>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</si>
  <si>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</si>
  <si>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</si>
  <si>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</si>
  <si>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</si>
  <si>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</si>
  <si>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</si>
  <si>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</si>
  <si>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</si>
  <si>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</si>
  <si>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</si>
  <si>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</si>
  <si>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</si>
  <si>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</si>
  <si>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</si>
  <si>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</si>
  <si>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</si>
  <si>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</si>
  <si>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</si>
  <si>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</si>
  <si>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</si>
  <si>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</si>
  <si>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</si>
  <si>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</si>
  <si>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</si>
  <si>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</si>
  <si>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</si>
  <si>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</si>
  <si>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</si>
  <si>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</si>
  <si>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</si>
  <si>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</si>
  <si>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</si>
  <si>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</si>
  <si>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</si>
  <si>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</si>
  <si>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</si>
  <si>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</si>
  <si>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</si>
  <si>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</si>
  <si>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</si>
  <si>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</si>
  <si>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</si>
  <si>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</si>
  <si>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</si>
  <si>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</si>
  <si>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</si>
  <si>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</si>
  <si>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</si>
  <si>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</si>
  <si>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</si>
  <si>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</si>
  <si>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</si>
  <si>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</si>
  <si>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</si>
  <si>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</si>
  <si>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</si>
  <si>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</si>
  <si>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</si>
  <si>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</si>
  <si>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</si>
  <si>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</si>
  <si>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</si>
  <si>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</si>
  <si>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</si>
  <si>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</si>
  <si>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</si>
  <si>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</si>
  <si>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</si>
  <si>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</si>
  <si>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</si>
  <si>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</si>
  <si>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</si>
  <si>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</si>
  <si>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</si>
  <si>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</si>
  <si>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</si>
  <si>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</si>
  <si>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</si>
  <si>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</si>
  <si>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</si>
  <si>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</si>
  <si>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</si>
  <si>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</si>
  <si>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</si>
  <si>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</si>
  <si>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</si>
  <si>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</si>
  <si>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</si>
  <si>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</si>
  <si>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</si>
  <si>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</si>
  <si>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</si>
  <si>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</si>
  <si>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</si>
  <si>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</si>
  <si>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</si>
  <si>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</si>
  <si>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</si>
  <si>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</si>
  <si>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</si>
  <si>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</si>
  <si>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</si>
  <si>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</si>
  <si>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</si>
  <si>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</si>
  <si>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</si>
  <si>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</si>
  <si>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</si>
  <si>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</si>
  <si>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</si>
  <si>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</si>
  <si>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</si>
  <si>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</si>
  <si>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</si>
  <si>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</si>
  <si>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</si>
  <si>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</si>
  <si>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</si>
  <si>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</si>
  <si>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</si>
  <si>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</si>
  <si>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</si>
  <si>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</si>
  <si>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</si>
  <si>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</si>
  <si>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</si>
  <si>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</si>
  <si>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</si>
  <si>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</si>
  <si>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</si>
  <si>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</si>
  <si>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</si>
  <si>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</si>
  <si>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</si>
  <si>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</si>
  <si>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</si>
  <si>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</si>
  <si>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</si>
  <si>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</si>
  <si>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</si>
  <si>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</si>
  <si>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</si>
  <si>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</si>
  <si>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</si>
  <si>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</si>
  <si>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</si>
  <si>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</si>
  <si>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</si>
  <si>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</si>
  <si>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</si>
  <si>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</si>
  <si>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</si>
  <si>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</si>
  <si>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</si>
  <si>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</si>
  <si>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</si>
  <si>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</si>
  <si>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</si>
  <si>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</si>
  <si>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</si>
  <si>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</si>
  <si>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</si>
  <si>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</si>
  <si>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</si>
  <si>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</si>
  <si>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</si>
  <si>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</si>
  <si>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</si>
  <si>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</si>
  <si>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</si>
  <si>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</si>
  <si>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</si>
  <si>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</si>
  <si>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</si>
  <si>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</si>
  <si>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</si>
  <si>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</si>
  <si>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</si>
  <si>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</si>
  <si>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</si>
  <si>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</si>
  <si>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</si>
  <si>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</si>
  <si>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</si>
  <si>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</si>
  <si>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</si>
  <si>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</si>
  <si>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</si>
  <si>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</si>
  <si>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</si>
  <si>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</si>
  <si>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</si>
  <si>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</si>
  <si>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</si>
  <si>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</si>
  <si>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</si>
  <si>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</si>
  <si>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</si>
  <si>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</si>
  <si>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</si>
  <si>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</si>
  <si>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</si>
  <si>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</si>
  <si>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</si>
  <si>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</si>
  <si>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</si>
  <si>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</si>
  <si>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</si>
  <si>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</si>
  <si>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</si>
  <si>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</si>
  <si>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</si>
  <si>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</si>
  <si>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</si>
  <si>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</si>
  <si>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</si>
  <si>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</si>
  <si>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</si>
  <si>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</si>
  <si>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</si>
  <si>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</si>
  <si>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</si>
  <si>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</si>
  <si>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</si>
  <si>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</si>
  <si>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</si>
  <si>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</si>
  <si>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</si>
  <si>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</si>
  <si>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</si>
  <si>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</si>
  <si>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</si>
  <si>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</si>
  <si>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</si>
  <si>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</si>
  <si>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</si>
  <si>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</si>
  <si>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</si>
  <si>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</si>
  <si>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</si>
  <si>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</si>
  <si>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</si>
  <si>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</si>
  <si>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</si>
  <si>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</si>
  <si>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</si>
  <si>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</si>
  <si>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</si>
  <si>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</si>
  <si>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</si>
  <si>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</si>
  <si>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</si>
  <si>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</si>
  <si>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</si>
  <si>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</si>
  <si>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</si>
  <si>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</si>
  <si>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</si>
  <si>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</si>
  <si>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</si>
  <si>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</si>
  <si>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</si>
  <si>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</si>
  <si>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</si>
  <si>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</si>
  <si>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</si>
  <si>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</si>
  <si>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</si>
  <si>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</si>
  <si>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</si>
  <si>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</si>
  <si>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</si>
  <si>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</si>
  <si>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</si>
  <si>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</si>
  <si>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</si>
  <si>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</si>
  <si>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</si>
  <si>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</si>
  <si>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</si>
  <si>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</si>
  <si>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</si>
  <si>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</si>
  <si>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</si>
  <si>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</si>
  <si>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</si>
  <si>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</si>
  <si>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</si>
  <si>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</si>
  <si>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</si>
  <si>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</si>
  <si>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</si>
  <si>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</si>
  <si>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</si>
  <si>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</si>
  <si>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</si>
  <si>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</si>
  <si>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</si>
  <si>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</si>
  <si>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</si>
  <si>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</si>
  <si>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</si>
  <si>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</si>
  <si>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</si>
  <si>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</si>
  <si>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</si>
  <si>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</si>
  <si>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</si>
  <si>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</si>
  <si>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</si>
  <si>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</si>
  <si>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</si>
  <si>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</si>
  <si>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</si>
  <si>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</si>
  <si>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</si>
  <si>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</si>
  <si>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</si>
  <si>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</si>
  <si>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</si>
  <si>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</si>
  <si>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</si>
  <si>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</si>
  <si>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</si>
  <si>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</si>
  <si>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</si>
  <si>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</si>
  <si>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</si>
  <si>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</si>
  <si>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</si>
  <si>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</si>
  <si>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</si>
  <si>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</si>
  <si>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</si>
  <si>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</si>
  <si>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</si>
  <si>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</si>
  <si>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</si>
  <si>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</si>
  <si>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</si>
  <si>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</si>
  <si>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</si>
  <si>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</si>
  <si>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</si>
  <si>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</si>
  <si>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</si>
  <si>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</si>
  <si>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</si>
  <si>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</si>
  <si>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</si>
  <si>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</si>
  <si>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</si>
  <si>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</si>
  <si>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</si>
  <si>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</si>
  <si>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</si>
  <si>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</si>
  <si>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</si>
  <si>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</si>
  <si>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</si>
  <si>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</si>
  <si>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</si>
  <si>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</si>
  <si>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</si>
  <si>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</si>
  <si>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</si>
  <si>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</si>
  <si>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</si>
  <si>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</si>
  <si>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</si>
  <si>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</si>
  <si>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</si>
  <si>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</si>
  <si>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</si>
  <si>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</si>
  <si>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</si>
  <si>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</si>
  <si>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</si>
  <si>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</si>
  <si>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</si>
  <si>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</si>
  <si>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</si>
  <si>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</si>
  <si>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</si>
  <si>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</si>
  <si>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</si>
  <si>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</si>
  <si>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</si>
  <si>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</si>
  <si>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</si>
  <si>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</si>
  <si>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</si>
  <si>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</si>
  <si>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</si>
  <si>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</si>
  <si>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</si>
  <si>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</si>
  <si>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</si>
  <si>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</si>
  <si>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</si>
  <si>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</si>
  <si>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</si>
  <si>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</si>
  <si>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</si>
  <si>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</si>
  <si>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</si>
  <si>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</si>
  <si>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</si>
  <si>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</si>
  <si>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</si>
  <si>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</si>
  <si>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</si>
  <si>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</si>
  <si>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</si>
  <si>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</si>
  <si>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</si>
  <si>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</si>
  <si>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</si>
  <si>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</si>
  <si>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</si>
  <si>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</si>
  <si>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</si>
  <si>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</si>
  <si>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</si>
  <si>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</si>
  <si>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</si>
  <si>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</si>
  <si>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</si>
  <si>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</si>
  <si>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</si>
  <si>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</si>
  <si>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</si>
  <si>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</si>
  <si>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</si>
  <si>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</si>
  <si>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</si>
  <si>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</si>
  <si>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</si>
  <si>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</si>
  <si>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</si>
  <si>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</si>
  <si>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</si>
  <si>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</si>
  <si>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</si>
  <si>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</si>
  <si>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</si>
  <si>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</si>
  <si>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</si>
  <si>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</si>
  <si>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</si>
  <si>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</si>
  <si>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</si>
  <si>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</si>
  <si>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</si>
  <si>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</si>
  <si>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</si>
  <si>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</si>
  <si>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</si>
  <si>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</si>
  <si>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</si>
  <si>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</si>
  <si>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</si>
  <si>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</si>
  <si>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</si>
  <si>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</si>
  <si>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</si>
  <si>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</si>
  <si>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</si>
  <si>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</si>
  <si>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</si>
  <si>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</si>
  <si>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</si>
  <si>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</si>
  <si>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</si>
  <si>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</si>
  <si>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</si>
  <si>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</si>
  <si>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</si>
  <si>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</si>
  <si>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</si>
  <si>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</si>
  <si>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</si>
  <si>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</si>
  <si>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</si>
  <si>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</si>
  <si>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</si>
  <si>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</si>
  <si>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</si>
  <si>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</si>
  <si>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</si>
  <si>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</si>
  <si>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</si>
  <si>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</si>
  <si>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</si>
  <si>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</si>
  <si>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</si>
  <si>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</si>
  <si>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</si>
  <si>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</si>
  <si>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</si>
  <si>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</si>
  <si>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</si>
  <si>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</si>
  <si>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</si>
  <si>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</si>
  <si>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</si>
  <si>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</si>
  <si>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</si>
  <si>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</si>
  <si>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</si>
  <si>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</si>
  <si>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</si>
  <si>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</si>
  <si>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</si>
  <si>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</si>
  <si>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</si>
  <si>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</si>
  <si>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</si>
  <si>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</si>
  <si>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</si>
  <si>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</si>
  <si>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</si>
  <si>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</si>
  <si>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</si>
  <si>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</si>
  <si>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</si>
  <si>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</si>
  <si>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</si>
  <si>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</si>
  <si>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</si>
  <si>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</si>
  <si>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</si>
  <si>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</si>
  <si>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</si>
  <si>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</si>
  <si>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</si>
  <si>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</si>
  <si>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</si>
  <si>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</si>
  <si>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</si>
  <si>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</si>
  <si>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</si>
  <si>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</si>
  <si>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</si>
  <si>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</si>
  <si>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</si>
  <si>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</si>
  <si>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</si>
  <si>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</si>
  <si>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</si>
  <si>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</si>
  <si>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</si>
  <si>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</si>
  <si>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</si>
  <si>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</si>
  <si>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</si>
  <si>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</si>
  <si>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</si>
  <si>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</si>
  <si>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</si>
  <si>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</si>
  <si>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</si>
  <si>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</si>
  <si>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</si>
  <si>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</si>
  <si>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</si>
  <si>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</si>
  <si>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</si>
  <si>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</si>
  <si>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</si>
  <si>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</si>
  <si>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</si>
  <si>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</si>
  <si>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</si>
  <si>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</si>
  <si>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</si>
  <si>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</si>
  <si>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</si>
  <si>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</si>
  <si>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</si>
  <si>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</si>
  <si>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</si>
  <si>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</si>
  <si>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</si>
  <si>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</si>
  <si>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</si>
  <si>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</si>
  <si>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</si>
  <si>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</si>
  <si>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</si>
  <si>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</si>
  <si>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</si>
  <si>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</si>
  <si>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</si>
  <si>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</si>
  <si>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</si>
  <si>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</si>
  <si>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</si>
  <si>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</si>
  <si>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</si>
  <si>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</si>
  <si>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</si>
  <si>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</si>
  <si>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</si>
  <si>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</si>
  <si>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</si>
  <si>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</si>
  <si>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</si>
  <si>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</si>
  <si>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</si>
  <si>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</si>
  <si>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</si>
  <si>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</si>
  <si>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</si>
  <si>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</si>
  <si>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</si>
  <si>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</si>
  <si>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</si>
  <si>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</si>
  <si>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</si>
  <si>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</si>
  <si>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</si>
  <si>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</si>
  <si>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</si>
  <si>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</si>
  <si>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</si>
  <si>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</si>
  <si>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</si>
  <si>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</si>
  <si>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</si>
  <si>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</si>
  <si>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</si>
  <si>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</si>
  <si>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</si>
  <si>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</si>
  <si>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</si>
  <si>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</si>
  <si>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</si>
  <si>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</si>
  <si>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</si>
  <si>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</si>
  <si>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</si>
  <si>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</si>
  <si>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</si>
  <si>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</si>
  <si>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</si>
  <si>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</si>
  <si>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</si>
  <si>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</si>
  <si>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</si>
  <si>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</si>
  <si>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</si>
  <si>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</si>
  <si>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</si>
  <si>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</si>
  <si>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</si>
  <si>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</si>
  <si>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</si>
  <si>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</si>
  <si>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</si>
  <si>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</si>
  <si>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</si>
  <si>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</si>
  <si>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</si>
  <si>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</si>
  <si>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</si>
  <si>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</si>
  <si>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</si>
  <si>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</si>
  <si>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</si>
  <si>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</si>
  <si>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</si>
  <si>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</si>
  <si>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</si>
  <si>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</si>
  <si>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</si>
  <si>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</si>
  <si>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</si>
  <si>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</si>
  <si>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</si>
  <si>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</si>
  <si>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</si>
  <si>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</si>
  <si>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</si>
  <si>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</si>
  <si>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</si>
  <si>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</si>
  <si>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</si>
  <si>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</si>
  <si>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</si>
  <si>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</si>
  <si>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</si>
  <si>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</si>
  <si>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</si>
  <si>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</si>
  <si>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</si>
  <si>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</si>
  <si>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</si>
  <si>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</si>
  <si>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</si>
  <si>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</si>
  <si>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</si>
  <si>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</si>
  <si>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</si>
  <si>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</si>
  <si>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</si>
  <si>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</si>
  <si>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</si>
  <si>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</si>
  <si>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</si>
  <si>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</si>
  <si>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</si>
  <si>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</si>
  <si>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</si>
  <si>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</si>
  <si>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</si>
  <si>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</si>
  <si>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</si>
  <si>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</si>
  <si>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</si>
  <si>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</si>
  <si>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</si>
  <si>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</si>
  <si>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</si>
  <si>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</si>
  <si>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</si>
  <si>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</si>
  <si>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</si>
  <si>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</si>
  <si>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</si>
  <si>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</si>
  <si>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</si>
  <si>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</si>
  <si>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</si>
  <si>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</si>
  <si>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</si>
  <si>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</si>
  <si>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</si>
  <si>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</si>
  <si>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</si>
  <si>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</si>
  <si>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</si>
  <si>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</si>
  <si>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</si>
  <si>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</si>
  <si>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</si>
  <si>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</si>
  <si>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</si>
  <si>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</si>
  <si>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</si>
  <si>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</si>
  <si>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</si>
  <si>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</si>
  <si>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</si>
  <si>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</si>
  <si>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</si>
  <si>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</si>
  <si>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</si>
  <si>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</si>
  <si>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</si>
  <si>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</si>
  <si>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</si>
  <si>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</si>
  <si>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</si>
  <si>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</si>
  <si>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</si>
  <si>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</si>
  <si>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</si>
  <si>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</si>
  <si>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</si>
  <si>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</si>
  <si>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</si>
  <si>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</si>
  <si>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</si>
  <si>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</si>
  <si>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</si>
  <si>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</si>
  <si>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</si>
  <si>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</si>
  <si>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</si>
  <si>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</si>
  <si>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</si>
  <si>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</si>
  <si>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</si>
  <si>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</si>
  <si>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</si>
  <si>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</si>
  <si>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</si>
  <si>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</si>
  <si>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</si>
  <si>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</si>
  <si>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</si>
  <si>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</si>
  <si>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</si>
  <si>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</si>
  <si>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</si>
  <si>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</si>
  <si>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</si>
  <si>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</si>
  <si>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</si>
  <si>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</si>
  <si>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</si>
  <si>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</si>
  <si>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</si>
  <si>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</si>
  <si>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</si>
  <si>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</si>
  <si>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</si>
  <si>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</si>
  <si>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</si>
  <si>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</si>
  <si>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</si>
  <si>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</si>
  <si>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</si>
  <si>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</si>
  <si>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</si>
  <si>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</si>
  <si>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</si>
  <si>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</si>
  <si>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</si>
  <si>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</si>
  <si>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</si>
  <si>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</si>
  <si>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</si>
  <si>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</si>
  <si>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</si>
  <si>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</si>
  <si>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</si>
  <si>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</si>
  <si>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</si>
  <si>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</si>
  <si>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</si>
  <si>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</si>
  <si>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</si>
  <si>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</si>
  <si>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</si>
  <si>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</si>
  <si>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</si>
  <si>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</si>
  <si>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</si>
  <si>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</si>
  <si>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</si>
  <si>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</si>
  <si>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</si>
  <si>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</si>
  <si>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</si>
  <si>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</si>
  <si>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</si>
  <si>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</si>
  <si>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</si>
  <si>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</si>
  <si>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</si>
  <si>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</si>
  <si>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</si>
  <si>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</si>
  <si>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</si>
  <si>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</si>
  <si>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</si>
  <si>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</si>
  <si>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</si>
  <si>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</si>
  <si>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</si>
  <si>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</si>
  <si>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</si>
  <si>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</si>
  <si>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</si>
  <si>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</si>
  <si>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</si>
  <si>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</si>
  <si>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</si>
  <si>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</si>
  <si>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</si>
  <si>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</si>
  <si>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</si>
  <si>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</si>
  <si>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</si>
  <si>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</si>
  <si>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</si>
  <si>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</si>
  <si>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</si>
  <si>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</si>
  <si>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</si>
  <si>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</si>
  <si>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</si>
  <si>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</si>
  <si>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</si>
  <si>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</si>
  <si>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</si>
  <si>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</si>
  <si>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</si>
  <si>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</si>
  <si>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</si>
  <si>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</si>
  <si>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</si>
  <si>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</si>
  <si>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</si>
  <si>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</si>
  <si>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</si>
  <si>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</si>
  <si>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</si>
  <si>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</si>
  <si>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</si>
  <si>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</si>
  <si>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</si>
  <si>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</si>
  <si>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</si>
  <si>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</si>
  <si>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</si>
  <si>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</si>
  <si>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</si>
  <si>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</si>
  <si>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</si>
  <si>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</si>
  <si>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</si>
  <si>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</si>
  <si>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</si>
  <si>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</si>
  <si>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</si>
  <si>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</si>
  <si>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</si>
  <si>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</si>
  <si>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</si>
  <si>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</si>
  <si>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</si>
  <si>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</si>
  <si>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</si>
  <si>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</si>
  <si>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</si>
  <si>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</si>
  <si>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</si>
  <si>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</si>
  <si>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</si>
  <si>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</si>
  <si>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</si>
  <si>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</si>
  <si>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</si>
  <si>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</si>
  <si>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</si>
  <si>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</si>
  <si>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</si>
  <si>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</si>
  <si>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</si>
  <si>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</si>
  <si>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</si>
  <si>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</si>
  <si>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</si>
  <si>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</si>
  <si>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</si>
  <si>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</si>
  <si>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</si>
  <si>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</si>
  <si>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</si>
  <si>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</si>
  <si>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</si>
  <si>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</si>
  <si>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</si>
  <si>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</si>
  <si>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</si>
  <si>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</si>
  <si>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</si>
  <si>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</si>
  <si>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</si>
  <si>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 contrabass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</si>
  <si>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</si>
  <si>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</si>
  <si>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</si>
  <si>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</si>
  <si>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</si>
  <si>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</si>
  <si>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</si>
  <si>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</si>
  <si>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</si>
  <si>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</si>
  <si>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</si>
  <si>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</si>
  <si>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</si>
  <si>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</si>
  <si>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</si>
  <si>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</si>
  <si>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</si>
  <si>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</si>
  <si>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</si>
  <si>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</si>
  <si>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</si>
  <si>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</si>
  <si>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</si>
  <si>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</si>
  <si>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</si>
  <si>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</si>
  <si>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</si>
  <si>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</si>
  <si>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</si>
  <si>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</si>
  <si>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</si>
  <si>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</si>
  <si>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</si>
  <si>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</si>
  <si>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</si>
  <si>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</si>
  <si>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</si>
  <si>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</si>
  <si>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</si>
  <si>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</si>
  <si>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</si>
  <si>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</si>
  <si>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</si>
  <si>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</si>
  <si>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</si>
  <si>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</si>
  <si>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</si>
  <si>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</si>
  <si>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</si>
  <si>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</si>
  <si>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</si>
  <si>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</si>
  <si>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</si>
  <si>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</si>
  <si>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</si>
  <si>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</si>
  <si>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</si>
  <si>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</si>
  <si>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</si>
  <si>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</si>
  <si>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</si>
  <si>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</si>
  <si>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</si>
  <si>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</si>
  <si>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</si>
  <si>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</si>
  <si>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</si>
  <si>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</si>
  <si>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</si>
  <si>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</si>
  <si>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</si>
  <si>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</si>
  <si>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</si>
  <si>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</si>
  <si>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</si>
  <si>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</si>
  <si>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</si>
  <si>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</si>
  <si>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</si>
  <si>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</si>
  <si>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</si>
  <si>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</si>
  <si>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</si>
  <si>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</si>
  <si>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</si>
  <si>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</si>
  <si>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</si>
  <si>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</si>
  <si>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</si>
  <si>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</si>
  <si>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</si>
  <si>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</si>
  <si>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</si>
  <si>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</si>
  <si>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</si>
  <si>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</si>
  <si>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</si>
  <si>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</si>
  <si>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</si>
  <si>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</si>
  <si>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</si>
  <si>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</si>
  <si>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</si>
  <si>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</si>
  <si>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</si>
  <si>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</si>
  <si>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</si>
  <si>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</si>
  <si>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</si>
  <si>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</si>
  <si>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</si>
  <si>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</si>
  <si>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</si>
  <si>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</si>
  <si>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</si>
  <si>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</si>
  <si>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</si>
  <si>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</si>
  <si>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</si>
  <si>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</si>
  <si>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</si>
  <si>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</si>
  <si>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</si>
  <si>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</si>
  <si>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</si>
  <si>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</si>
  <si>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</si>
  <si>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</si>
  <si>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</si>
  <si>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</si>
  <si>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</si>
  <si>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</si>
  <si>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</si>
  <si>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</si>
  <si>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</si>
  <si>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</si>
  <si>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</si>
  <si>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</si>
  <si>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</si>
  <si>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</si>
  <si>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</si>
  <si>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</si>
  <si>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</si>
  <si>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</si>
  <si>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</si>
  <si>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</si>
  <si>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</si>
  <si>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</si>
  <si>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</si>
  <si>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</si>
  <si>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</si>
  <si>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</si>
  <si>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</si>
  <si>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</si>
  <si>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</si>
  <si>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</si>
  <si>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</si>
  <si>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</si>
  <si>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</si>
  <si>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</si>
  <si>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</si>
  <si>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</si>
  <si>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</si>
  <si>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</si>
  <si>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</si>
  <si>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</si>
  <si>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</si>
  <si>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</si>
  <si>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</si>
  <si>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</si>
  <si>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</si>
  <si>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</si>
  <si>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</si>
  <si>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</si>
  <si>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</si>
  <si>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</si>
  <si>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</si>
  <si>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</si>
  <si>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</si>
  <si>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</si>
  <si>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</si>
  <si>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</si>
  <si>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</si>
  <si>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</si>
  <si>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</si>
  <si>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</si>
  <si>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</si>
  <si>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</si>
  <si>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</si>
  <si>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</si>
  <si>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</si>
  <si>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</si>
  <si>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</si>
  <si>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</si>
  <si>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</si>
  <si>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</si>
  <si>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</si>
  <si>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</si>
  <si>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</si>
  <si>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</si>
  <si>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</si>
  <si>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</si>
  <si>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</si>
  <si>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</si>
  <si>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</si>
  <si>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</si>
  <si>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</si>
  <si>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</si>
  <si>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</si>
  <si>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</si>
  <si>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</si>
  <si>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</si>
  <si>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</si>
  <si>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</si>
  <si>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</si>
  <si>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</si>
  <si>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</si>
  <si>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</si>
  <si>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</si>
  <si>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</si>
  <si>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</si>
  <si>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</si>
  <si>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</si>
  <si>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</si>
  <si>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</si>
  <si>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</si>
  <si>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</si>
  <si>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</si>
  <si>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</si>
  <si>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</si>
  <si>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</si>
  <si>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</si>
  <si>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</si>
  <si>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</si>
  <si>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</si>
  <si>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</si>
  <si>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</si>
  <si>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</si>
  <si>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</si>
  <si>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</si>
  <si>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</si>
  <si>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</si>
  <si>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</si>
  <si>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</si>
  <si>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</si>
  <si>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</si>
  <si>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</si>
  <si>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</si>
  <si>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</si>
  <si>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</si>
  <si>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</si>
  <si>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</si>
  <si>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</si>
  <si>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</si>
  <si>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</si>
  <si>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</si>
  <si>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</si>
  <si>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</si>
  <si>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</si>
  <si>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</si>
  <si>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</si>
  <si>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</si>
  <si>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</si>
  <si>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</si>
  <si>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</si>
  <si>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</si>
  <si>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</si>
  <si>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</si>
  <si>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</si>
  <si>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</si>
  <si>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</si>
  <si>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</si>
  <si>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</si>
  <si>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</si>
  <si>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</si>
  <si>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</si>
  <si>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</si>
  <si>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</si>
  <si>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</si>
  <si>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</si>
  <si>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</si>
  <si>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</si>
  <si>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</si>
  <si>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</si>
  <si>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</si>
  <si>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</si>
  <si>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</si>
  <si>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</si>
  <si>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</si>
  <si>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</si>
  <si>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</si>
  <si>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</si>
  <si>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</si>
  <si>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</si>
  <si>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</si>
  <si>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</si>
  <si>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</si>
  <si>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</si>
  <si>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</si>
  <si>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</si>
  <si>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</si>
  <si>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</si>
  <si>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</si>
  <si>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</si>
  <si>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</si>
  <si>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</si>
  <si>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</si>
  <si>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</si>
  <si>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</si>
  <si>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</si>
  <si>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</si>
  <si>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</si>
  <si>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</si>
  <si>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</si>
  <si>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</si>
  <si>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</si>
  <si>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</si>
  <si>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</si>
  <si>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</si>
  <si>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</si>
  <si>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</si>
  <si>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</si>
  <si>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</si>
  <si>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</si>
  <si>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</si>
  <si>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</si>
  <si>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</si>
  <si>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</si>
  <si>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</si>
  <si>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</si>
  <si>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</si>
  <si>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</si>
  <si>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</si>
  <si>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</si>
  <si>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</si>
  <si>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</si>
  <si>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</si>
  <si>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</si>
  <si>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</si>
  <si>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</si>
  <si>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</si>
  <si>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</si>
  <si>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</si>
  <si>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</si>
  <si>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</si>
  <si>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</si>
  <si>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</si>
  <si>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</si>
  <si>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</si>
  <si>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</si>
  <si>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</si>
  <si>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</si>
  <si>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</si>
  <si>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</si>
  <si>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</si>
  <si>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</si>
  <si>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</si>
  <si>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</si>
  <si>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</si>
  <si>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</si>
  <si>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</si>
  <si>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</si>
  <si>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</si>
  <si>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</si>
  <si>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</si>
  <si>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</si>
  <si>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</si>
  <si>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</si>
  <si>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</si>
  <si>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</si>
  <si>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</si>
  <si>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</si>
  <si>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</si>
  <si>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</si>
  <si>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</si>
  <si>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</si>
  <si>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</si>
  <si>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</si>
  <si>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</si>
  <si>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</si>
  <si>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</si>
  <si>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pinatukrema</t>
  </si>
  <si>
    <t>peanut butter</t>
  </si>
  <si>
    <t>ternuksbutero, arakida butero, ternuksa ŝmiraĵo, arakida ŝmiraĵo</t>
  </si>
  <si>
    <t>pinatu + krema</t>
  </si>
  <si>
    <t>pincado</t>
  </si>
  <si>
    <t>pinched</t>
  </si>
  <si>
    <t>pinĉita</t>
  </si>
  <si>
    <t>pinca + -do</t>
  </si>
  <si>
    <t>pingungi</t>
  </si>
  <si>
    <t>average</t>
  </si>
  <si>
    <t>averaĝigo; averaĝigi</t>
  </si>
  <si>
    <t xml:space="preserve">
pingun + -gi</t>
  </si>
  <si>
    <t>pinguncu</t>
  </si>
  <si>
    <t>averaĝiĝo; averaĝiĝi</t>
  </si>
  <si>
    <t>pingun + -cu</t>
  </si>
  <si>
    <t>posplagu</t>
  </si>
  <si>
    <t>unplug</t>
  </si>
  <si>
    <t>malŝtopi, malkonekti</t>
  </si>
  <si>
    <t>pos- + plagu</t>
  </si>
  <si>
    <t>plagudo</t>
  </si>
  <si>
    <t>plugged</t>
  </si>
  <si>
    <t>ŝtopita, konektita</t>
  </si>
  <si>
    <t>plagu + -do</t>
  </si>
  <si>
    <t>posplagudo</t>
  </si>
  <si>
    <t>unplugged</t>
  </si>
  <si>
    <t>malŝtopita, malkonektita</t>
  </si>
  <si>
    <t>pos- + plagu + -do</t>
  </si>
  <si>
    <t>planido</t>
  </si>
  <si>
    <t>planned</t>
  </si>
  <si>
    <t>planita</t>
  </si>
  <si>
    <t>plani + -do</t>
  </si>
  <si>
    <t>nenplanido</t>
  </si>
  <si>
    <t>unplanned</t>
  </si>
  <si>
    <t>neplanita</t>
  </si>
  <si>
    <t>nenplani + -do</t>
  </si>
  <si>
    <t>plasido</t>
  </si>
  <si>
    <t>placed, put</t>
  </si>
  <si>
    <t>metita, lokita</t>
  </si>
  <si>
    <t>plasi + -do</t>
  </si>
  <si>
    <t>plaxdo</t>
  </si>
  <si>
    <t>splashed, splattered</t>
  </si>
  <si>
    <t>plaŭdita</t>
  </si>
  <si>
    <t>plax + -do</t>
  </si>
  <si>
    <t>polixodo</t>
  </si>
  <si>
    <t>polished, shined, waxed, buffed, furbished, burnished</t>
  </si>
  <si>
    <t>polurita</t>
  </si>
  <si>
    <t>polixo + -do</t>
  </si>
  <si>
    <t>pomdo</t>
  </si>
  <si>
    <t>popped, burst</t>
  </si>
  <si>
    <t>krevita</t>
  </si>
  <si>
    <t>pom + -do</t>
  </si>
  <si>
    <t>portado</t>
  </si>
  <si>
    <t>carried, taken</t>
  </si>
  <si>
    <t>portita, prenita</t>
  </si>
  <si>
    <t>porta + -do</t>
  </si>
  <si>
    <t>postido</t>
  </si>
  <si>
    <t>posted, displayed</t>
  </si>
  <si>
    <t>afiŝita</t>
  </si>
  <si>
    <t>posti + -do</t>
  </si>
  <si>
    <t>precisoya</t>
  </si>
  <si>
    <t>precision</t>
  </si>
  <si>
    <t>precizeco</t>
  </si>
  <si>
    <t>preciso + -ya</t>
  </si>
  <si>
    <t>presentado</t>
  </si>
  <si>
    <t>presented</t>
  </si>
  <si>
    <t>prezentita, enkondukita, konigita</t>
  </si>
  <si>
    <t>presenta + -do</t>
  </si>
  <si>
    <t>presentayen</t>
  </si>
  <si>
    <t>presenter</t>
  </si>
  <si>
    <t>prezentanto, prezentisto</t>
  </si>
  <si>
    <t>presenta + -yen</t>
  </si>
  <si>
    <t>presyondo</t>
  </si>
  <si>
    <t>pressed</t>
  </si>
  <si>
    <t>premita</t>
  </si>
  <si>
    <t>presyon + -do</t>
  </si>
  <si>
    <t>femprince</t>
  </si>
  <si>
    <t>princess</t>
  </si>
  <si>
    <t>princino</t>
  </si>
  <si>
    <t>fem- + prince</t>
  </si>
  <si>
    <t>printido</t>
  </si>
  <si>
    <t>printed</t>
  </si>
  <si>
    <t>presita, printita</t>
  </si>
  <si>
    <t>printi + -do</t>
  </si>
  <si>
    <t>proyeksido</t>
  </si>
  <si>
    <t>projected</t>
  </si>
  <si>
    <t>projekciita</t>
  </si>
  <si>
    <t>proyeksi + -do</t>
  </si>
  <si>
    <t>ripulgi</t>
  </si>
  <si>
    <t>refill, replenish</t>
  </si>
  <si>
    <t>replenigo; replenigi</t>
  </si>
  <si>
    <t>ri- + pul + -gi</t>
  </si>
  <si>
    <t>rahatune</t>
  </si>
  <si>
    <t>resting</t>
  </si>
  <si>
    <t>ripozanta</t>
  </si>
  <si>
    <t>rahatu + -ne</t>
  </si>
  <si>
    <t>rahemapul</t>
  </si>
  <si>
    <t>merciful</t>
  </si>
  <si>
    <t>korfavora, kompatema</t>
  </si>
  <si>
    <t>rahema + -pul</t>
  </si>
  <si>
    <t>rahemafil</t>
  </si>
  <si>
    <t>kompatema, korfavora</t>
  </si>
  <si>
    <t>rahema + -fil</t>
  </si>
  <si>
    <t>manrahibu</t>
  </si>
  <si>
    <t>monk, brother</t>
  </si>
  <si>
    <t>monaĥo</t>
  </si>
  <si>
    <t>man- + rahibu</t>
  </si>
  <si>
    <t>femrahibu</t>
  </si>
  <si>
    <t>nun, sister</t>
  </si>
  <si>
    <t>monaĥino</t>
  </si>
  <si>
    <t>fem- + rahibu</t>
  </si>
  <si>
    <t>randedo</t>
  </si>
  <si>
    <t>planed, grated</t>
  </si>
  <si>
    <t>rabotita, raspita</t>
  </si>
  <si>
    <t>rande + -do</t>
  </si>
  <si>
    <t>randetul</t>
  </si>
  <si>
    <t>plane, grater</t>
  </si>
  <si>
    <t>rabotilo, raspilo</t>
  </si>
  <si>
    <t>rande + -tul</t>
  </si>
  <si>
    <t>rasamudo</t>
  </si>
  <si>
    <t>drawn, illustrated</t>
  </si>
  <si>
    <t>desegnita</t>
  </si>
  <si>
    <t>rasamu + -do</t>
  </si>
  <si>
    <t>rasamuyen</t>
  </si>
  <si>
    <t>illustrator, drawer</t>
  </si>
  <si>
    <t>desegnisto, desegnanto</t>
  </si>
  <si>
    <t>rasamu + -yen</t>
  </si>
  <si>
    <t>reformado</t>
  </si>
  <si>
    <t>reformed</t>
  </si>
  <si>
    <t>reformita</t>
  </si>
  <si>
    <t>reforma + -do</t>
  </si>
  <si>
    <t>reklamado</t>
  </si>
  <si>
    <t>advertised</t>
  </si>
  <si>
    <t>reklama + -do</t>
  </si>
  <si>
    <t>rekomendado</t>
  </si>
  <si>
    <t>recommended</t>
  </si>
  <si>
    <t>rekomendita</t>
  </si>
  <si>
    <t>rekomenda + -do</t>
  </si>
  <si>
    <t>reportido</t>
  </si>
  <si>
    <t>reported</t>
  </si>
  <si>
    <t>raportita</t>
  </si>
  <si>
    <t>reporti + -do</t>
  </si>
  <si>
    <t>resercido</t>
  </si>
  <si>
    <t>researched</t>
  </si>
  <si>
    <t>reserci + -do</t>
  </si>
  <si>
    <t>reserciyen</t>
  </si>
  <si>
    <t>researcher</t>
  </si>
  <si>
    <t>reserci + -yen</t>
  </si>
  <si>
    <t>reservado</t>
  </si>
  <si>
    <t>reserved</t>
  </si>
  <si>
    <t>rezervita</t>
  </si>
  <si>
    <t>reserva + -do</t>
  </si>
  <si>
    <t>resmixey</t>
  </si>
  <si>
    <t>formality</t>
  </si>
  <si>
    <t>formalaĵo</t>
  </si>
  <si>
    <t>resmi + -xey</t>
  </si>
  <si>
    <t>resmiya</t>
  </si>
  <si>
    <t>formality, formalness</t>
  </si>
  <si>
    <t>formaleco, oficialeco</t>
  </si>
  <si>
    <t>resmi + -ya</t>
  </si>
  <si>
    <t>riskopul</t>
  </si>
  <si>
    <t>risky</t>
  </si>
  <si>
    <t>riska</t>
  </si>
  <si>
    <t>risko + -pul</t>
  </si>
  <si>
    <t>ritmoli</t>
  </si>
  <si>
    <t>rhythmic</t>
  </si>
  <si>
    <t>ritma (_rilata al ritmo_)</t>
  </si>
  <si>
    <t>ritmo + -li</t>
  </si>
  <si>
    <t>ritmopul</t>
  </si>
  <si>
    <t>ritma (_prezentanta ritmon_)</t>
  </si>
  <si>
    <t>ritmo + -pul</t>
  </si>
  <si>
    <t>robotili</t>
  </si>
  <si>
    <t>robotic</t>
  </si>
  <si>
    <t>robota</t>
  </si>
  <si>
    <t>roboti + -li</t>
  </si>
  <si>
    <t>robotisim</t>
  </si>
  <si>
    <t>roboteca</t>
  </si>
  <si>
    <t>roboti + -sim</t>
  </si>
  <si>
    <t>rotado</t>
  </si>
  <si>
    <t>rotated</t>
  </si>
  <si>
    <t>rotaciita</t>
  </si>
  <si>
    <t>rota + -do</t>
  </si>
  <si>
    <t>rotacune</t>
  </si>
  <si>
    <t>rotating</t>
  </si>
  <si>
    <t>rotacianta</t>
  </si>
  <si>
    <t>rota + -cu + -ne</t>
  </si>
  <si>
    <t>royayen</t>
  </si>
  <si>
    <t>dreamer</t>
  </si>
  <si>
    <t>sonĝanto</t>
  </si>
  <si>
    <t>rota + -yen</t>
  </si>
  <si>
    <t>ruhologi</t>
  </si>
  <si>
    <t>spirituality</t>
  </si>
  <si>
    <t>spiritoscienco</t>
  </si>
  <si>
    <t>Geisteswissenschaft</t>
  </si>
  <si>
    <t>ruho + -logi</t>
  </si>
  <si>
    <t>rutinali</t>
  </si>
  <si>
    <t>routine; routinely</t>
  </si>
  <si>
    <t>rutina; rutine</t>
  </si>
  <si>
    <t>rutina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</si>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</sst>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466553926"/>
        <c:axId val="584893027"/>
      </c:barChart>
      <c:catAx>
        <c:axId val="14665539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84893027"/>
      </c:catAx>
      <c:valAx>
        <c:axId val="5848930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655392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14" t="s">
        <v>630</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2" t="s">
        <v>102</v>
      </c>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2" t="s">
        <v>42438</v>
      </c>
      <c r="R8383" s="1"/>
      <c r="S8383" s="1"/>
      <c r="T8383" s="1"/>
      <c r="U8383" s="1"/>
      <c r="V8383" s="1"/>
      <c r="W8383" s="1"/>
      <c r="X8383" s="1"/>
      <c r="Y8383" s="1"/>
      <c r="Z8383" s="1"/>
      <c r="AA8383" s="1"/>
      <c r="AB8383" s="1"/>
      <c r="AC8383" s="1"/>
      <c r="AD8383" s="1"/>
      <c r="AE8383" s="1"/>
      <c r="AF8383" s="1"/>
    </row>
    <row r="8384">
      <c r="A8384" s="2" t="s">
        <v>42439</v>
      </c>
      <c r="B8384" s="5"/>
      <c r="C8384" s="8" t="s">
        <v>474</v>
      </c>
      <c r="D8384" s="2" t="s">
        <v>475</v>
      </c>
      <c r="E8384" s="6"/>
      <c r="F8384" s="11" t="b">
        <v>0</v>
      </c>
      <c r="G8384" s="2" t="s">
        <v>42440</v>
      </c>
      <c r="H8384" s="1"/>
      <c r="I8384" s="2" t="s">
        <v>42441</v>
      </c>
      <c r="J8384" s="1"/>
      <c r="K8384" s="1"/>
      <c r="L8384" s="1"/>
      <c r="M8384" s="1"/>
      <c r="N8384" s="1"/>
      <c r="O8384" s="1"/>
      <c r="P8384" s="2" t="s">
        <v>477</v>
      </c>
      <c r="Q8384" s="2" t="s">
        <v>42442</v>
      </c>
      <c r="R8384" s="1"/>
      <c r="S8384" s="1"/>
      <c r="T8384" s="1"/>
      <c r="U8384" s="1"/>
      <c r="V8384" s="1"/>
      <c r="W8384" s="1"/>
      <c r="X8384" s="1"/>
      <c r="Y8384" s="1"/>
      <c r="Z8384" s="1"/>
      <c r="AA8384" s="1"/>
      <c r="AB8384" s="1"/>
      <c r="AC8384" s="1"/>
      <c r="AD8384" s="1"/>
      <c r="AE8384" s="1"/>
      <c r="AF8384" s="1"/>
    </row>
    <row r="8385">
      <c r="A8385" s="2" t="s">
        <v>42443</v>
      </c>
      <c r="B8385" s="5"/>
      <c r="C8385" s="8" t="s">
        <v>474</v>
      </c>
      <c r="D8385" s="2" t="s">
        <v>475</v>
      </c>
      <c r="E8385" s="7"/>
      <c r="F8385" s="11" t="b">
        <v>0</v>
      </c>
      <c r="G8385" s="2" t="s">
        <v>42444</v>
      </c>
      <c r="H8385" s="1"/>
      <c r="I8385" s="2" t="s">
        <v>42445</v>
      </c>
      <c r="J8385" s="1"/>
      <c r="K8385" s="1"/>
      <c r="L8385" s="1"/>
      <c r="M8385" s="1"/>
      <c r="N8385" s="1"/>
      <c r="O8385" s="1"/>
      <c r="P8385" s="2" t="s">
        <v>477</v>
      </c>
      <c r="Q8385" s="2" t="s">
        <v>42446</v>
      </c>
      <c r="R8385" s="1"/>
      <c r="S8385" s="1"/>
      <c r="T8385" s="1"/>
      <c r="U8385" s="1"/>
      <c r="V8385" s="1"/>
      <c r="W8385" s="1"/>
      <c r="X8385" s="1"/>
      <c r="Y8385" s="1"/>
      <c r="Z8385" s="1"/>
      <c r="AA8385" s="1"/>
      <c r="AB8385" s="1"/>
      <c r="AC8385" s="1"/>
      <c r="AD8385" s="1"/>
      <c r="AE8385" s="1"/>
      <c r="AF8385" s="1"/>
    </row>
    <row r="8386">
      <c r="A8386" s="2" t="s">
        <v>42447</v>
      </c>
      <c r="B8386" s="5"/>
      <c r="C8386" s="8" t="s">
        <v>474</v>
      </c>
      <c r="D8386" s="2" t="s">
        <v>475</v>
      </c>
      <c r="E8386" s="6"/>
      <c r="F8386" s="11" t="b">
        <v>0</v>
      </c>
      <c r="G8386" s="2" t="s">
        <v>42448</v>
      </c>
      <c r="H8386" s="1"/>
      <c r="I8386" s="2" t="s">
        <v>42449</v>
      </c>
      <c r="J8386" s="1"/>
      <c r="K8386" s="1"/>
      <c r="L8386" s="1"/>
      <c r="M8386" s="1"/>
      <c r="N8386" s="1"/>
      <c r="O8386" s="1"/>
      <c r="P8386" s="2" t="s">
        <v>477</v>
      </c>
      <c r="Q8386" s="2" t="s">
        <v>42450</v>
      </c>
      <c r="R8386" s="1"/>
      <c r="S8386" s="1"/>
      <c r="T8386" s="1"/>
      <c r="U8386" s="1"/>
      <c r="V8386" s="1"/>
      <c r="W8386" s="1"/>
      <c r="X8386" s="1"/>
      <c r="Y8386" s="1"/>
      <c r="Z8386" s="1"/>
      <c r="AA8386" s="1"/>
      <c r="AB8386" s="1"/>
      <c r="AC8386" s="1"/>
      <c r="AD8386" s="1"/>
      <c r="AE8386" s="1"/>
      <c r="AF8386" s="1"/>
    </row>
    <row r="8387">
      <c r="A8387" s="2" t="s">
        <v>42451</v>
      </c>
      <c r="B8387" s="5"/>
      <c r="C8387" s="8" t="s">
        <v>474</v>
      </c>
      <c r="D8387" s="2" t="s">
        <v>475</v>
      </c>
      <c r="E8387" s="7"/>
      <c r="F8387" s="11" t="b">
        <v>0</v>
      </c>
      <c r="G8387" s="2" t="s">
        <v>42452</v>
      </c>
      <c r="H8387" s="1"/>
      <c r="I8387" s="2" t="s">
        <v>42451</v>
      </c>
      <c r="J8387" s="1"/>
      <c r="K8387" s="1"/>
      <c r="L8387" s="1"/>
      <c r="M8387" s="1"/>
      <c r="N8387" s="1"/>
      <c r="O8387" s="1"/>
      <c r="P8387" s="2" t="s">
        <v>477</v>
      </c>
      <c r="Q8387" s="2" t="s">
        <v>42453</v>
      </c>
      <c r="R8387" s="1"/>
      <c r="S8387" s="1"/>
      <c r="T8387" s="1"/>
      <c r="U8387" s="1"/>
      <c r="V8387" s="1"/>
      <c r="W8387" s="1"/>
      <c r="X8387" s="1"/>
      <c r="Y8387" s="1"/>
      <c r="Z8387" s="1"/>
      <c r="AA8387" s="1"/>
      <c r="AB8387" s="1"/>
      <c r="AC8387" s="1"/>
      <c r="AD8387" s="1"/>
      <c r="AE8387" s="1"/>
      <c r="AF8387" s="1"/>
    </row>
    <row r="8388">
      <c r="A8388" s="2" t="s">
        <v>42454</v>
      </c>
      <c r="B8388" s="5"/>
      <c r="C8388" s="8" t="s">
        <v>474</v>
      </c>
      <c r="D8388" s="2" t="s">
        <v>475</v>
      </c>
      <c r="E8388" s="6"/>
      <c r="F8388" s="11" t="b">
        <v>0</v>
      </c>
      <c r="G8388" s="2" t="s">
        <v>42455</v>
      </c>
      <c r="H8388" s="1"/>
      <c r="I8388" s="2" t="s">
        <v>42456</v>
      </c>
      <c r="J8388" s="1"/>
      <c r="K8388" s="1"/>
      <c r="L8388" s="1"/>
      <c r="M8388" s="1"/>
      <c r="N8388" s="1"/>
      <c r="O8388" s="1"/>
      <c r="P8388" s="2" t="s">
        <v>477</v>
      </c>
      <c r="Q8388" s="2" t="s">
        <v>42457</v>
      </c>
      <c r="R8388" s="1"/>
      <c r="S8388" s="1"/>
      <c r="T8388" s="1"/>
      <c r="U8388" s="1"/>
      <c r="V8388" s="1"/>
      <c r="W8388" s="1"/>
      <c r="X8388" s="1"/>
      <c r="Y8388" s="1"/>
      <c r="Z8388" s="1"/>
      <c r="AA8388" s="1"/>
      <c r="AB8388" s="1"/>
      <c r="AC8388" s="1"/>
      <c r="AD8388" s="1"/>
      <c r="AE8388" s="1"/>
      <c r="AF8388" s="1"/>
    </row>
    <row r="8389">
      <c r="A8389" s="2" t="s">
        <v>42458</v>
      </c>
      <c r="B8389" s="5"/>
      <c r="C8389" s="8" t="s">
        <v>474</v>
      </c>
      <c r="D8389" s="2" t="s">
        <v>475</v>
      </c>
      <c r="E8389" s="7"/>
      <c r="F8389" s="11" t="b">
        <v>0</v>
      </c>
      <c r="G8389" s="2" t="s">
        <v>42459</v>
      </c>
      <c r="H8389" s="1"/>
      <c r="I8389" s="2" t="s">
        <v>42460</v>
      </c>
      <c r="J8389" s="1"/>
      <c r="K8389" s="1"/>
      <c r="L8389" s="1"/>
      <c r="M8389" s="1"/>
      <c r="N8389" s="1"/>
      <c r="O8389" s="1"/>
      <c r="P8389" s="2" t="s">
        <v>477</v>
      </c>
      <c r="Q8389" s="2" t="s">
        <v>42461</v>
      </c>
      <c r="R8389" s="1"/>
      <c r="S8389" s="1"/>
      <c r="T8389" s="1"/>
      <c r="U8389" s="1"/>
      <c r="V8389" s="1"/>
      <c r="W8389" s="1"/>
      <c r="X8389" s="1"/>
      <c r="Y8389" s="1"/>
      <c r="Z8389" s="1"/>
      <c r="AA8389" s="1"/>
      <c r="AB8389" s="1"/>
      <c r="AC8389" s="1"/>
      <c r="AD8389" s="1"/>
      <c r="AE8389" s="1"/>
      <c r="AF8389" s="1"/>
    </row>
    <row r="8390">
      <c r="A8390" s="2" t="s">
        <v>42462</v>
      </c>
      <c r="B8390" s="5"/>
      <c r="C8390" s="8" t="s">
        <v>474</v>
      </c>
      <c r="D8390" s="2" t="s">
        <v>475</v>
      </c>
      <c r="E8390" s="6"/>
      <c r="F8390" s="11" t="b">
        <v>0</v>
      </c>
      <c r="G8390" s="2" t="s">
        <v>42463</v>
      </c>
      <c r="H8390" s="1"/>
      <c r="I8390" s="2" t="s">
        <v>42464</v>
      </c>
      <c r="J8390" s="1"/>
      <c r="K8390" s="1"/>
      <c r="L8390" s="1"/>
      <c r="M8390" s="1"/>
      <c r="N8390" s="1"/>
      <c r="O8390" s="1"/>
      <c r="P8390" s="2" t="s">
        <v>477</v>
      </c>
      <c r="Q8390" s="2" t="s">
        <v>42465</v>
      </c>
      <c r="R8390" s="1"/>
      <c r="S8390" s="1"/>
      <c r="T8390" s="1"/>
      <c r="U8390" s="1"/>
      <c r="V8390" s="1"/>
      <c r="W8390" s="1"/>
      <c r="X8390" s="1"/>
      <c r="Y8390" s="1"/>
      <c r="Z8390" s="1"/>
      <c r="AA8390" s="1"/>
      <c r="AB8390" s="1"/>
      <c r="AC8390" s="1"/>
      <c r="AD8390" s="1"/>
      <c r="AE8390" s="1"/>
      <c r="AF8390" s="1"/>
    </row>
    <row r="8391">
      <c r="A8391" s="2" t="s">
        <v>42466</v>
      </c>
      <c r="B8391" s="5"/>
      <c r="C8391" s="8" t="s">
        <v>474</v>
      </c>
      <c r="D8391" s="2" t="s">
        <v>475</v>
      </c>
      <c r="E8391" s="7"/>
      <c r="F8391" s="11" t="b">
        <v>0</v>
      </c>
      <c r="G8391" s="2" t="s">
        <v>42467</v>
      </c>
      <c r="H8391" s="1"/>
      <c r="I8391" s="2" t="s">
        <v>42468</v>
      </c>
      <c r="J8391" s="1"/>
      <c r="K8391" s="1"/>
      <c r="L8391" s="1"/>
      <c r="M8391" s="1"/>
      <c r="N8391" s="1"/>
      <c r="O8391" s="1"/>
      <c r="P8391" s="2" t="s">
        <v>477</v>
      </c>
      <c r="Q8391" s="2" t="s">
        <v>42469</v>
      </c>
      <c r="R8391" s="1"/>
      <c r="S8391" s="1"/>
      <c r="T8391" s="1"/>
      <c r="U8391" s="1"/>
      <c r="V8391" s="1"/>
      <c r="W8391" s="1"/>
      <c r="X8391" s="1"/>
      <c r="Y8391" s="1"/>
      <c r="Z8391" s="1"/>
      <c r="AA8391" s="1"/>
      <c r="AB8391" s="1"/>
      <c r="AC8391" s="1"/>
      <c r="AD8391" s="1"/>
      <c r="AE8391" s="1"/>
      <c r="AF8391" s="1"/>
    </row>
    <row r="8392">
      <c r="A8392" s="2" t="s">
        <v>42470</v>
      </c>
      <c r="B8392" s="5"/>
      <c r="C8392" s="8" t="s">
        <v>474</v>
      </c>
      <c r="D8392" s="2" t="s">
        <v>475</v>
      </c>
      <c r="E8392" s="6"/>
      <c r="F8392" s="11" t="b">
        <v>0</v>
      </c>
      <c r="G8392" s="2" t="s">
        <v>42471</v>
      </c>
      <c r="H8392" s="1"/>
      <c r="I8392" s="2" t="s">
        <v>42472</v>
      </c>
      <c r="J8392" s="1"/>
      <c r="K8392" s="1"/>
      <c r="L8392" s="1"/>
      <c r="M8392" s="1"/>
      <c r="N8392" s="1"/>
      <c r="O8392" s="1"/>
      <c r="P8392" s="2" t="s">
        <v>477</v>
      </c>
      <c r="Q8392" s="2" t="s">
        <v>42473</v>
      </c>
      <c r="R8392" s="1"/>
      <c r="S8392" s="1"/>
      <c r="T8392" s="1"/>
      <c r="U8392" s="1"/>
      <c r="V8392" s="1"/>
      <c r="W8392" s="1"/>
      <c r="X8392" s="1"/>
      <c r="Y8392" s="1"/>
      <c r="Z8392" s="1"/>
      <c r="AA8392" s="1"/>
      <c r="AB8392" s="1"/>
      <c r="AC8392" s="1"/>
      <c r="AD8392" s="1"/>
      <c r="AE8392" s="1"/>
      <c r="AF8392" s="1"/>
    </row>
    <row r="8393">
      <c r="A8393" s="2" t="s">
        <v>42474</v>
      </c>
      <c r="B8393" s="5"/>
      <c r="C8393" s="8" t="s">
        <v>474</v>
      </c>
      <c r="D8393" s="2" t="s">
        <v>475</v>
      </c>
      <c r="E8393" s="7"/>
      <c r="F8393" s="11" t="b">
        <v>0</v>
      </c>
      <c r="G8393" s="2" t="s">
        <v>42475</v>
      </c>
      <c r="H8393" s="1"/>
      <c r="I8393" s="2" t="s">
        <v>42474</v>
      </c>
      <c r="J8393" s="1"/>
      <c r="K8393" s="1"/>
      <c r="L8393" s="1"/>
      <c r="M8393" s="1"/>
      <c r="N8393" s="1"/>
      <c r="O8393" s="1"/>
      <c r="P8393" s="2" t="s">
        <v>477</v>
      </c>
      <c r="Q8393" s="2" t="s">
        <v>42476</v>
      </c>
      <c r="R8393" s="1"/>
      <c r="S8393" s="1"/>
      <c r="T8393" s="1"/>
      <c r="U8393" s="1"/>
      <c r="V8393" s="1"/>
      <c r="W8393" s="1"/>
      <c r="X8393" s="1"/>
      <c r="Y8393" s="1"/>
      <c r="Z8393" s="1"/>
      <c r="AA8393" s="1"/>
      <c r="AB8393" s="1"/>
      <c r="AC8393" s="1"/>
      <c r="AD8393" s="1"/>
      <c r="AE8393" s="1"/>
      <c r="AF8393" s="1"/>
    </row>
    <row r="8394">
      <c r="A8394" s="2" t="s">
        <v>42477</v>
      </c>
      <c r="B8394" s="5"/>
      <c r="C8394" s="8" t="s">
        <v>474</v>
      </c>
      <c r="D8394" s="2" t="s">
        <v>475</v>
      </c>
      <c r="E8394" s="6"/>
      <c r="F8394" s="11" t="b">
        <v>0</v>
      </c>
      <c r="G8394" s="2" t="s">
        <v>42478</v>
      </c>
      <c r="H8394" s="1"/>
      <c r="I8394" s="2" t="s">
        <v>42479</v>
      </c>
      <c r="J8394" s="1"/>
      <c r="K8394" s="1"/>
      <c r="L8394" s="1"/>
      <c r="M8394" s="1"/>
      <c r="N8394" s="1"/>
      <c r="O8394" s="1"/>
      <c r="P8394" s="2" t="s">
        <v>477</v>
      </c>
      <c r="Q8394" s="2" t="s">
        <v>42480</v>
      </c>
      <c r="R8394" s="1"/>
      <c r="S8394" s="1"/>
      <c r="T8394" s="1"/>
      <c r="U8394" s="1"/>
      <c r="V8394" s="1"/>
      <c r="W8394" s="1"/>
      <c r="X8394" s="1"/>
      <c r="Y8394" s="1"/>
      <c r="Z8394" s="1"/>
      <c r="AA8394" s="1"/>
      <c r="AB8394" s="1"/>
      <c r="AC8394" s="1"/>
      <c r="AD8394" s="1"/>
      <c r="AE8394" s="1"/>
      <c r="AF8394" s="1"/>
    </row>
    <row r="8395">
      <c r="A8395" s="2" t="s">
        <v>42481</v>
      </c>
      <c r="B8395" s="5"/>
      <c r="C8395" s="8" t="s">
        <v>474</v>
      </c>
      <c r="D8395" s="2" t="s">
        <v>475</v>
      </c>
      <c r="E8395" s="7"/>
      <c r="F8395" s="11" t="b">
        <v>0</v>
      </c>
      <c r="G8395" s="2" t="s">
        <v>42482</v>
      </c>
      <c r="H8395" s="1"/>
      <c r="I8395" s="2" t="s">
        <v>42483</v>
      </c>
      <c r="J8395" s="1"/>
      <c r="K8395" s="1"/>
      <c r="L8395" s="1"/>
      <c r="M8395" s="1"/>
      <c r="N8395" s="1"/>
      <c r="O8395" s="1"/>
      <c r="P8395" s="2" t="s">
        <v>477</v>
      </c>
      <c r="Q8395" s="2" t="s">
        <v>42484</v>
      </c>
      <c r="R8395" s="1"/>
      <c r="S8395" s="1"/>
      <c r="T8395" s="1"/>
      <c r="U8395" s="1"/>
      <c r="V8395" s="1"/>
      <c r="W8395" s="1"/>
      <c r="X8395" s="1"/>
      <c r="Y8395" s="1"/>
      <c r="Z8395" s="1"/>
      <c r="AA8395" s="1"/>
      <c r="AB8395" s="1"/>
      <c r="AC8395" s="1"/>
      <c r="AD8395" s="1"/>
      <c r="AE8395" s="1"/>
      <c r="AF8395" s="1"/>
    </row>
    <row r="8396">
      <c r="A8396" s="2" t="s">
        <v>42485</v>
      </c>
      <c r="B8396" s="5"/>
      <c r="C8396" s="8" t="s">
        <v>474</v>
      </c>
      <c r="D8396" s="2" t="s">
        <v>475</v>
      </c>
      <c r="E8396" s="6"/>
      <c r="F8396" s="11" t="b">
        <v>0</v>
      </c>
      <c r="G8396" s="2" t="s">
        <v>42486</v>
      </c>
      <c r="H8396" s="1"/>
      <c r="I8396" s="2" t="s">
        <v>42487</v>
      </c>
      <c r="J8396" s="1"/>
      <c r="K8396" s="1"/>
      <c r="L8396" s="1"/>
      <c r="M8396" s="1"/>
      <c r="N8396" s="1"/>
      <c r="O8396" s="1"/>
      <c r="P8396" s="2" t="s">
        <v>477</v>
      </c>
      <c r="Q8396" s="2" t="s">
        <v>42488</v>
      </c>
      <c r="R8396" s="1"/>
      <c r="S8396" s="1"/>
      <c r="T8396" s="1"/>
      <c r="U8396" s="1"/>
      <c r="V8396" s="1"/>
      <c r="W8396" s="1"/>
      <c r="X8396" s="1"/>
      <c r="Y8396" s="1"/>
      <c r="Z8396" s="1"/>
      <c r="AA8396" s="1"/>
      <c r="AB8396" s="1"/>
      <c r="AC8396" s="1"/>
      <c r="AD8396" s="1"/>
      <c r="AE8396" s="1"/>
      <c r="AF8396" s="1"/>
    </row>
    <row r="8397">
      <c r="A8397" s="2" t="s">
        <v>42489</v>
      </c>
      <c r="B8397" s="8" t="s">
        <v>477</v>
      </c>
      <c r="C8397" s="8" t="s">
        <v>474</v>
      </c>
      <c r="D8397" s="2" t="s">
        <v>475</v>
      </c>
      <c r="E8397" s="7"/>
      <c r="F8397" s="11" t="b">
        <v>0</v>
      </c>
      <c r="G8397" s="2" t="s">
        <v>42490</v>
      </c>
      <c r="H8397" s="1"/>
      <c r="I8397" s="2" t="s">
        <v>42491</v>
      </c>
      <c r="J8397" s="1"/>
      <c r="K8397" s="1"/>
      <c r="L8397" s="1"/>
      <c r="M8397" s="1"/>
      <c r="N8397" s="1"/>
      <c r="O8397" s="1"/>
      <c r="P8397" s="2" t="s">
        <v>477</v>
      </c>
      <c r="Q8397" s="2" t="s">
        <v>42492</v>
      </c>
      <c r="R8397" s="1"/>
      <c r="S8397" s="1"/>
      <c r="T8397" s="1"/>
      <c r="U8397" s="1"/>
      <c r="V8397" s="1"/>
      <c r="W8397" s="1"/>
      <c r="X8397" s="1"/>
      <c r="Y8397" s="1"/>
      <c r="Z8397" s="1"/>
      <c r="AA8397" s="1"/>
      <c r="AB8397" s="1"/>
      <c r="AC8397" s="1"/>
      <c r="AD8397" s="1"/>
      <c r="AE8397" s="1"/>
      <c r="AF8397" s="1"/>
    </row>
    <row r="8398">
      <c r="A8398" s="2" t="s">
        <v>42493</v>
      </c>
      <c r="B8398" s="5"/>
      <c r="C8398" s="8" t="s">
        <v>474</v>
      </c>
      <c r="D8398" s="2" t="s">
        <v>475</v>
      </c>
      <c r="E8398" s="6"/>
      <c r="F8398" s="11" t="b">
        <v>0</v>
      </c>
      <c r="G8398" s="2" t="s">
        <v>42494</v>
      </c>
      <c r="H8398" s="1"/>
      <c r="I8398" s="2" t="s">
        <v>42495</v>
      </c>
      <c r="J8398" s="1"/>
      <c r="K8398" s="1"/>
      <c r="L8398" s="1"/>
      <c r="M8398" s="1"/>
      <c r="N8398" s="1"/>
      <c r="O8398" s="1"/>
      <c r="P8398" s="2" t="s">
        <v>477</v>
      </c>
      <c r="Q8398" s="2" t="s">
        <v>42496</v>
      </c>
      <c r="R8398" s="1"/>
      <c r="S8398" s="1"/>
      <c r="T8398" s="1"/>
      <c r="U8398" s="1"/>
      <c r="V8398" s="1"/>
      <c r="W8398" s="1"/>
      <c r="X8398" s="1"/>
      <c r="Y8398" s="1"/>
      <c r="Z8398" s="1"/>
      <c r="AA8398" s="1"/>
      <c r="AB8398" s="1"/>
      <c r="AC8398" s="1"/>
      <c r="AD8398" s="1"/>
      <c r="AE8398" s="1"/>
      <c r="AF8398" s="1"/>
    </row>
    <row r="8399">
      <c r="A8399" s="2" t="s">
        <v>42497</v>
      </c>
      <c r="B8399" s="5"/>
      <c r="C8399" s="8" t="s">
        <v>474</v>
      </c>
      <c r="D8399" s="2" t="s">
        <v>475</v>
      </c>
      <c r="E8399" s="7"/>
      <c r="F8399" s="11" t="b">
        <v>0</v>
      </c>
      <c r="G8399" s="2" t="s">
        <v>42498</v>
      </c>
      <c r="H8399" s="1"/>
      <c r="I8399" s="2" t="s">
        <v>42499</v>
      </c>
      <c r="J8399" s="1"/>
      <c r="K8399" s="1"/>
      <c r="L8399" s="1"/>
      <c r="M8399" s="1"/>
      <c r="N8399" s="1"/>
      <c r="O8399" s="1"/>
      <c r="P8399" s="2" t="s">
        <v>477</v>
      </c>
      <c r="Q8399" s="2" t="s">
        <v>42500</v>
      </c>
      <c r="R8399" s="1"/>
      <c r="S8399" s="1"/>
      <c r="T8399" s="1"/>
      <c r="U8399" s="1"/>
      <c r="V8399" s="1"/>
      <c r="W8399" s="1"/>
      <c r="X8399" s="1"/>
      <c r="Y8399" s="1"/>
      <c r="Z8399" s="1"/>
      <c r="AA8399" s="1"/>
      <c r="AB8399" s="1"/>
      <c r="AC8399" s="1"/>
      <c r="AD8399" s="1"/>
      <c r="AE8399" s="1"/>
      <c r="AF8399" s="1"/>
    </row>
    <row r="8400">
      <c r="A8400" s="2" t="s">
        <v>42501</v>
      </c>
      <c r="B8400" s="5"/>
      <c r="C8400" s="8" t="s">
        <v>474</v>
      </c>
      <c r="D8400" s="2" t="s">
        <v>475</v>
      </c>
      <c r="E8400" s="6"/>
      <c r="F8400" s="11" t="b">
        <v>0</v>
      </c>
      <c r="G8400" s="2" t="s">
        <v>42501</v>
      </c>
      <c r="H8400" s="1"/>
      <c r="I8400" s="2" t="s">
        <v>42502</v>
      </c>
      <c r="J8400" s="1"/>
      <c r="K8400" s="1"/>
      <c r="L8400" s="1"/>
      <c r="M8400" s="1"/>
      <c r="N8400" s="1"/>
      <c r="O8400" s="1"/>
      <c r="P8400" s="2" t="s">
        <v>477</v>
      </c>
      <c r="Q8400" s="2" t="s">
        <v>42503</v>
      </c>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42504</v>
      </c>
      <c r="J8401" s="1"/>
      <c r="K8401" s="1"/>
      <c r="L8401" s="1"/>
      <c r="M8401" s="1"/>
      <c r="N8401" s="1"/>
      <c r="O8401" s="1"/>
      <c r="P8401" s="2" t="s">
        <v>477</v>
      </c>
      <c r="Q8401" s="2" t="s">
        <v>42505</v>
      </c>
      <c r="R8401" s="1"/>
      <c r="S8401" s="1"/>
      <c r="T8401" s="1"/>
      <c r="U8401" s="1"/>
      <c r="V8401" s="1"/>
      <c r="W8401" s="1"/>
      <c r="X8401" s="1"/>
      <c r="Y8401" s="1"/>
      <c r="Z8401" s="1"/>
      <c r="AA8401" s="1"/>
      <c r="AB8401" s="1"/>
      <c r="AC8401" s="1"/>
      <c r="AD8401" s="1"/>
      <c r="AE8401" s="1"/>
      <c r="AF8401" s="1"/>
    </row>
    <row r="8402">
      <c r="A8402" s="2" t="s">
        <v>42506</v>
      </c>
      <c r="B8402" s="5"/>
      <c r="C8402" s="8" t="s">
        <v>474</v>
      </c>
      <c r="D8402" s="2" t="s">
        <v>475</v>
      </c>
      <c r="E8402" s="6"/>
      <c r="F8402" s="11" t="b">
        <v>0</v>
      </c>
      <c r="G8402" s="2" t="s">
        <v>42507</v>
      </c>
      <c r="H8402" s="1"/>
      <c r="I8402" s="2" t="s">
        <v>42508</v>
      </c>
      <c r="J8402" s="1"/>
      <c r="K8402" s="1"/>
      <c r="L8402" s="1"/>
      <c r="M8402" s="1"/>
      <c r="N8402" s="1"/>
      <c r="O8402" s="1"/>
      <c r="P8402" s="2" t="s">
        <v>477</v>
      </c>
      <c r="Q8402" s="2" t="s">
        <v>42509</v>
      </c>
      <c r="R8402" s="1"/>
      <c r="S8402" s="1"/>
      <c r="T8402" s="1"/>
      <c r="U8402" s="1"/>
      <c r="V8402" s="1"/>
      <c r="W8402" s="1"/>
      <c r="X8402" s="1"/>
      <c r="Y8402" s="1"/>
      <c r="Z8402" s="1"/>
      <c r="AA8402" s="1"/>
      <c r="AB8402" s="1"/>
      <c r="AC8402" s="1"/>
      <c r="AD8402" s="1"/>
      <c r="AE8402" s="1"/>
      <c r="AF8402" s="1"/>
    </row>
    <row r="8403">
      <c r="A8403" s="2" t="s">
        <v>42510</v>
      </c>
      <c r="B8403" s="5"/>
      <c r="C8403" s="8" t="s">
        <v>474</v>
      </c>
      <c r="D8403" s="2" t="s">
        <v>475</v>
      </c>
      <c r="E8403" s="7"/>
      <c r="F8403" s="11" t="b">
        <v>0</v>
      </c>
      <c r="G8403" s="2" t="s">
        <v>42511</v>
      </c>
      <c r="H8403" s="1"/>
      <c r="I8403" s="2" t="s">
        <v>42512</v>
      </c>
      <c r="J8403" s="1"/>
      <c r="K8403" s="1"/>
      <c r="L8403" s="1"/>
      <c r="M8403" s="1"/>
      <c r="N8403" s="1"/>
      <c r="O8403" s="1"/>
      <c r="P8403" s="2" t="s">
        <v>477</v>
      </c>
      <c r="Q8403" s="2" t="s">
        <v>42513</v>
      </c>
      <c r="R8403" s="1"/>
      <c r="S8403" s="1"/>
      <c r="T8403" s="1"/>
      <c r="U8403" s="1"/>
      <c r="V8403" s="1"/>
      <c r="W8403" s="1"/>
      <c r="X8403" s="1"/>
      <c r="Y8403" s="1"/>
      <c r="Z8403" s="1"/>
      <c r="AA8403" s="1"/>
      <c r="AB8403" s="1"/>
      <c r="AC8403" s="1"/>
      <c r="AD8403" s="1"/>
      <c r="AE8403" s="1"/>
      <c r="AF8403" s="1"/>
    </row>
    <row r="8404">
      <c r="A8404" s="2" t="s">
        <v>42514</v>
      </c>
      <c r="B8404" s="5"/>
      <c r="C8404" s="8" t="s">
        <v>474</v>
      </c>
      <c r="D8404" s="2" t="s">
        <v>475</v>
      </c>
      <c r="E8404" s="6"/>
      <c r="F8404" s="11" t="b">
        <v>0</v>
      </c>
      <c r="G8404" s="2" t="s">
        <v>42515</v>
      </c>
      <c r="H8404" s="1"/>
      <c r="I8404" s="2" t="s">
        <v>42516</v>
      </c>
      <c r="J8404" s="1"/>
      <c r="K8404" s="1"/>
      <c r="L8404" s="1"/>
      <c r="M8404" s="1"/>
      <c r="N8404" s="1"/>
      <c r="O8404" s="1"/>
      <c r="P8404" s="2" t="s">
        <v>477</v>
      </c>
      <c r="Q8404" s="2" t="s">
        <v>42517</v>
      </c>
      <c r="R8404" s="1"/>
      <c r="S8404" s="1"/>
      <c r="T8404" s="1"/>
      <c r="U8404" s="1"/>
      <c r="V8404" s="1"/>
      <c r="W8404" s="1"/>
      <c r="X8404" s="1"/>
      <c r="Y8404" s="1"/>
      <c r="Z8404" s="1"/>
      <c r="AA8404" s="1"/>
      <c r="AB8404" s="1"/>
      <c r="AC8404" s="1"/>
      <c r="AD8404" s="1"/>
      <c r="AE8404" s="1"/>
      <c r="AF8404" s="1"/>
    </row>
    <row r="8405">
      <c r="A8405" s="2" t="s">
        <v>42518</v>
      </c>
      <c r="B8405" s="5"/>
      <c r="C8405" s="8" t="s">
        <v>474</v>
      </c>
      <c r="D8405" s="2" t="s">
        <v>475</v>
      </c>
      <c r="E8405" s="7"/>
      <c r="F8405" s="11" t="b">
        <v>0</v>
      </c>
      <c r="G8405" s="2" t="s">
        <v>42519</v>
      </c>
      <c r="H8405" s="1"/>
      <c r="I8405" s="2" t="s">
        <v>42520</v>
      </c>
      <c r="J8405" s="1"/>
      <c r="K8405" s="1"/>
      <c r="L8405" s="1"/>
      <c r="M8405" s="1"/>
      <c r="N8405" s="1"/>
      <c r="O8405" s="1"/>
      <c r="P8405" s="2" t="s">
        <v>477</v>
      </c>
      <c r="Q8405" s="2" t="s">
        <v>42521</v>
      </c>
      <c r="R8405" s="1"/>
      <c r="S8405" s="1"/>
      <c r="T8405" s="1"/>
      <c r="U8405" s="1"/>
      <c r="V8405" s="1"/>
      <c r="W8405" s="1"/>
      <c r="X8405" s="1"/>
      <c r="Y8405" s="1"/>
      <c r="Z8405" s="1"/>
      <c r="AA8405" s="1"/>
      <c r="AB8405" s="1"/>
      <c r="AC8405" s="1"/>
      <c r="AD8405" s="1"/>
      <c r="AE8405" s="1"/>
      <c r="AF8405" s="1"/>
    </row>
    <row r="8406">
      <c r="A8406" s="2" t="s">
        <v>42522</v>
      </c>
      <c r="B8406" s="8" t="s">
        <v>477</v>
      </c>
      <c r="C8406" s="8" t="s">
        <v>474</v>
      </c>
      <c r="D8406" s="2" t="s">
        <v>475</v>
      </c>
      <c r="E8406" s="6"/>
      <c r="F8406" s="11" t="b">
        <v>0</v>
      </c>
      <c r="G8406" s="2" t="s">
        <v>42523</v>
      </c>
      <c r="H8406" s="1"/>
      <c r="I8406" s="2" t="s">
        <v>42524</v>
      </c>
      <c r="J8406" s="1"/>
      <c r="K8406" s="1"/>
      <c r="L8406" s="1"/>
      <c r="M8406" s="1"/>
      <c r="N8406" s="1"/>
      <c r="O8406" s="1"/>
      <c r="P8406" s="2" t="s">
        <v>477</v>
      </c>
      <c r="Q8406" s="2" t="s">
        <v>42525</v>
      </c>
      <c r="R8406" s="1"/>
      <c r="S8406" s="1"/>
      <c r="T8406" s="1"/>
      <c r="U8406" s="1"/>
      <c r="V8406" s="1"/>
      <c r="W8406" s="1"/>
      <c r="X8406" s="1"/>
      <c r="Y8406" s="1"/>
      <c r="Z8406" s="1"/>
      <c r="AA8406" s="1"/>
      <c r="AB8406" s="1"/>
      <c r="AC8406" s="1"/>
      <c r="AD8406" s="1"/>
      <c r="AE8406" s="1"/>
      <c r="AF8406" s="1"/>
    </row>
    <row r="8407">
      <c r="A8407" s="2" t="s">
        <v>42526</v>
      </c>
      <c r="B8407" s="5"/>
      <c r="C8407" s="8" t="s">
        <v>474</v>
      </c>
      <c r="D8407" s="2" t="s">
        <v>475</v>
      </c>
      <c r="E8407" s="7"/>
      <c r="F8407" s="11" t="b">
        <v>0</v>
      </c>
      <c r="G8407" s="2" t="s">
        <v>42527</v>
      </c>
      <c r="H8407" s="1"/>
      <c r="I8407" s="2" t="s">
        <v>42528</v>
      </c>
      <c r="J8407" s="1"/>
      <c r="K8407" s="1"/>
      <c r="L8407" s="1"/>
      <c r="M8407" s="1"/>
      <c r="N8407" s="1"/>
      <c r="O8407" s="1"/>
      <c r="P8407" s="2" t="s">
        <v>42529</v>
      </c>
      <c r="Q8407" s="2" t="s">
        <v>42530</v>
      </c>
      <c r="R8407" s="1"/>
      <c r="S8407" s="1"/>
      <c r="T8407" s="1"/>
      <c r="U8407" s="1"/>
      <c r="V8407" s="1"/>
      <c r="W8407" s="1"/>
      <c r="X8407" s="1"/>
      <c r="Y8407" s="1"/>
      <c r="Z8407" s="1"/>
      <c r="AA8407" s="1"/>
      <c r="AB8407" s="1"/>
      <c r="AC8407" s="1"/>
      <c r="AD8407" s="1"/>
      <c r="AE8407" s="1"/>
      <c r="AF8407" s="1"/>
    </row>
    <row r="8408">
      <c r="A8408" s="2" t="s">
        <v>42531</v>
      </c>
      <c r="B8408" s="5"/>
      <c r="C8408" s="8" t="s">
        <v>474</v>
      </c>
      <c r="D8408" s="2" t="s">
        <v>475</v>
      </c>
      <c r="E8408" s="6"/>
      <c r="F8408" s="11" t="b">
        <v>0</v>
      </c>
      <c r="G8408" s="2" t="s">
        <v>42532</v>
      </c>
      <c r="H8408" s="1"/>
      <c r="I8408" s="2" t="s">
        <v>42533</v>
      </c>
      <c r="J8408" s="1"/>
      <c r="K8408" s="1"/>
      <c r="L8408" s="1"/>
      <c r="M8408" s="1"/>
      <c r="N8408" s="1"/>
      <c r="O8408" s="1"/>
      <c r="P8408" s="2" t="s">
        <v>477</v>
      </c>
      <c r="Q8408" s="2" t="s">
        <v>42534</v>
      </c>
      <c r="R8408" s="1"/>
      <c r="S8408" s="1"/>
      <c r="T8408" s="1"/>
      <c r="U8408" s="1"/>
      <c r="V8408" s="1"/>
      <c r="W8408" s="1"/>
      <c r="X8408" s="1"/>
      <c r="Y8408" s="1"/>
      <c r="Z8408" s="1"/>
      <c r="AA8408" s="1"/>
      <c r="AB8408" s="1"/>
      <c r="AC8408" s="1"/>
      <c r="AD8408" s="1"/>
      <c r="AE8408" s="1"/>
      <c r="AF8408" s="1"/>
    </row>
    <row r="8409">
      <c r="A8409" s="2" t="s">
        <v>42535</v>
      </c>
      <c r="B8409" s="5"/>
      <c r="C8409" s="8" t="s">
        <v>474</v>
      </c>
      <c r="D8409" s="2" t="s">
        <v>475</v>
      </c>
      <c r="E8409" s="7"/>
      <c r="F8409" s="11" t="b">
        <v>0</v>
      </c>
      <c r="G8409" s="2" t="s">
        <v>42535</v>
      </c>
      <c r="H8409" s="1"/>
      <c r="I8409" s="2" t="s">
        <v>42536</v>
      </c>
      <c r="J8409" s="1"/>
      <c r="K8409" s="1"/>
      <c r="L8409" s="1"/>
      <c r="M8409" s="1"/>
      <c r="N8409" s="1"/>
      <c r="O8409" s="1"/>
      <c r="P8409" s="2" t="s">
        <v>477</v>
      </c>
      <c r="Q8409" s="2" t="s">
        <v>42537</v>
      </c>
      <c r="R8409" s="1"/>
      <c r="S8409" s="1"/>
      <c r="T8409" s="1"/>
      <c r="U8409" s="1"/>
      <c r="V8409" s="1"/>
      <c r="W8409" s="1"/>
      <c r="X8409" s="1"/>
      <c r="Y8409" s="1"/>
      <c r="Z8409" s="1"/>
      <c r="AA8409" s="1"/>
      <c r="AB8409" s="1"/>
      <c r="AC8409" s="1"/>
      <c r="AD8409" s="1"/>
      <c r="AE8409" s="1"/>
      <c r="AF8409" s="1"/>
    </row>
    <row r="8410">
      <c r="A8410" s="2" t="s">
        <v>42538</v>
      </c>
      <c r="B8410" s="5"/>
      <c r="C8410" s="8" t="s">
        <v>474</v>
      </c>
      <c r="D8410" s="2" t="s">
        <v>475</v>
      </c>
      <c r="E8410" s="6"/>
      <c r="F8410" s="11" t="b">
        <v>0</v>
      </c>
      <c r="G8410" s="2" t="s">
        <v>42538</v>
      </c>
      <c r="H8410" s="1"/>
      <c r="I8410" s="2" t="s">
        <v>42539</v>
      </c>
      <c r="J8410" s="1"/>
      <c r="K8410" s="1"/>
      <c r="L8410" s="1"/>
      <c r="M8410" s="1"/>
      <c r="N8410" s="1"/>
      <c r="O8410" s="1"/>
      <c r="P8410" s="2" t="s">
        <v>477</v>
      </c>
      <c r="Q8410" s="2" t="s">
        <v>42540</v>
      </c>
      <c r="R8410" s="1"/>
      <c r="S8410" s="1"/>
      <c r="T8410" s="1"/>
      <c r="U8410" s="1"/>
      <c r="V8410" s="1"/>
      <c r="W8410" s="1"/>
      <c r="X8410" s="1"/>
      <c r="Y8410" s="1"/>
      <c r="Z8410" s="1"/>
      <c r="AA8410" s="1"/>
      <c r="AB8410" s="1"/>
      <c r="AC8410" s="1"/>
      <c r="AD8410" s="1"/>
      <c r="AE8410" s="1"/>
      <c r="AF8410" s="1"/>
    </row>
    <row r="8411">
      <c r="A8411" s="2" t="s">
        <v>42541</v>
      </c>
      <c r="B8411" s="8" t="s">
        <v>477</v>
      </c>
      <c r="C8411" s="8" t="s">
        <v>474</v>
      </c>
      <c r="D8411" s="2" t="s">
        <v>475</v>
      </c>
      <c r="E8411" s="7"/>
      <c r="F8411" s="11" t="b">
        <v>0</v>
      </c>
      <c r="G8411" s="2" t="s">
        <v>42542</v>
      </c>
      <c r="H8411" s="1"/>
      <c r="I8411" s="2" t="s">
        <v>42543</v>
      </c>
      <c r="J8411" s="1"/>
      <c r="K8411" s="1"/>
      <c r="L8411" s="1"/>
      <c r="M8411" s="1"/>
      <c r="N8411" s="1"/>
      <c r="O8411" s="1"/>
      <c r="P8411" s="2" t="s">
        <v>477</v>
      </c>
      <c r="Q8411" s="2" t="s">
        <v>42544</v>
      </c>
      <c r="R8411" s="1"/>
      <c r="S8411" s="1"/>
      <c r="T8411" s="1"/>
      <c r="U8411" s="1"/>
      <c r="V8411" s="1"/>
      <c r="W8411" s="1"/>
      <c r="X8411" s="1"/>
      <c r="Y8411" s="1"/>
      <c r="Z8411" s="1"/>
      <c r="AA8411" s="1"/>
      <c r="AB8411" s="1"/>
      <c r="AC8411" s="1"/>
      <c r="AD8411" s="1"/>
      <c r="AE8411" s="1"/>
      <c r="AF8411" s="1"/>
    </row>
    <row r="8412">
      <c r="A8412" s="2" t="s">
        <v>42545</v>
      </c>
      <c r="B8412" s="5"/>
      <c r="C8412" s="8" t="s">
        <v>474</v>
      </c>
      <c r="D8412" s="2" t="s">
        <v>475</v>
      </c>
      <c r="E8412" s="6"/>
      <c r="F8412" s="11" t="b">
        <v>0</v>
      </c>
      <c r="G8412" s="2" t="s">
        <v>42546</v>
      </c>
      <c r="H8412" s="1"/>
      <c r="I8412" s="2" t="s">
        <v>42547</v>
      </c>
      <c r="J8412" s="1"/>
      <c r="K8412" s="1"/>
      <c r="L8412" s="1"/>
      <c r="M8412" s="1"/>
      <c r="N8412" s="1"/>
      <c r="O8412" s="1"/>
      <c r="P8412" s="2" t="s">
        <v>477</v>
      </c>
      <c r="Q8412" s="2" t="s">
        <v>42548</v>
      </c>
      <c r="R8412" s="1"/>
      <c r="S8412" s="1"/>
      <c r="T8412" s="1"/>
      <c r="U8412" s="1"/>
      <c r="V8412" s="1"/>
      <c r="W8412" s="1"/>
      <c r="X8412" s="1"/>
      <c r="Y8412" s="1"/>
      <c r="Z8412" s="1"/>
      <c r="AA8412" s="1"/>
      <c r="AB8412" s="1"/>
      <c r="AC8412" s="1"/>
      <c r="AD8412" s="1"/>
      <c r="AE8412" s="1"/>
      <c r="AF8412" s="1"/>
    </row>
    <row r="8413">
      <c r="A8413" s="2" t="s">
        <v>42549</v>
      </c>
      <c r="B8413" s="5"/>
      <c r="C8413" s="8" t="s">
        <v>474</v>
      </c>
      <c r="D8413" s="2" t="s">
        <v>475</v>
      </c>
      <c r="E8413" s="7"/>
      <c r="F8413" s="11" t="b">
        <v>0</v>
      </c>
      <c r="G8413" s="2" t="s">
        <v>42550</v>
      </c>
      <c r="H8413" s="1"/>
      <c r="I8413" s="2" t="s">
        <v>42551</v>
      </c>
      <c r="J8413" s="1"/>
      <c r="K8413" s="1"/>
      <c r="L8413" s="1"/>
      <c r="M8413" s="1"/>
      <c r="N8413" s="1"/>
      <c r="O8413" s="1"/>
      <c r="P8413" s="2" t="s">
        <v>477</v>
      </c>
      <c r="Q8413" s="2" t="s">
        <v>42552</v>
      </c>
      <c r="R8413" s="1"/>
      <c r="S8413" s="1"/>
      <c r="T8413" s="1"/>
      <c r="U8413" s="1"/>
      <c r="V8413" s="1"/>
      <c r="W8413" s="1"/>
      <c r="X8413" s="1"/>
      <c r="Y8413" s="1"/>
      <c r="Z8413" s="1"/>
      <c r="AA8413" s="1"/>
      <c r="AB8413" s="1"/>
      <c r="AC8413" s="1"/>
      <c r="AD8413" s="1"/>
      <c r="AE8413" s="1"/>
      <c r="AF8413" s="1"/>
    </row>
    <row r="8414">
      <c r="A8414" s="2" t="s">
        <v>42553</v>
      </c>
      <c r="B8414" s="5"/>
      <c r="C8414" s="8" t="s">
        <v>474</v>
      </c>
      <c r="D8414" s="2" t="s">
        <v>475</v>
      </c>
      <c r="E8414" s="6"/>
      <c r="F8414" s="11" t="b">
        <v>0</v>
      </c>
      <c r="G8414" s="2" t="s">
        <v>42554</v>
      </c>
      <c r="H8414" s="1"/>
      <c r="I8414" s="2" t="s">
        <v>42555</v>
      </c>
      <c r="J8414" s="1"/>
      <c r="K8414" s="1"/>
      <c r="L8414" s="1"/>
      <c r="M8414" s="1"/>
      <c r="N8414" s="1"/>
      <c r="O8414" s="1"/>
      <c r="P8414" s="2" t="s">
        <v>477</v>
      </c>
      <c r="Q8414" s="2" t="s">
        <v>42556</v>
      </c>
      <c r="R8414" s="1"/>
      <c r="S8414" s="1"/>
      <c r="T8414" s="1"/>
      <c r="U8414" s="1"/>
      <c r="V8414" s="1"/>
      <c r="W8414" s="1"/>
      <c r="X8414" s="1"/>
      <c r="Y8414" s="1"/>
      <c r="Z8414" s="1"/>
      <c r="AA8414" s="1"/>
      <c r="AB8414" s="1"/>
      <c r="AC8414" s="1"/>
      <c r="AD8414" s="1"/>
      <c r="AE8414" s="1"/>
      <c r="AF8414" s="1"/>
    </row>
    <row r="8415">
      <c r="A8415" s="2" t="s">
        <v>42557</v>
      </c>
      <c r="B8415" s="8" t="s">
        <v>477</v>
      </c>
      <c r="C8415" s="8" t="s">
        <v>474</v>
      </c>
      <c r="D8415" s="2" t="s">
        <v>475</v>
      </c>
      <c r="E8415" s="7"/>
      <c r="F8415" s="11" t="b">
        <v>0</v>
      </c>
      <c r="G8415" s="2" t="s">
        <v>42557</v>
      </c>
      <c r="H8415" s="1"/>
      <c r="I8415" s="2" t="s">
        <v>42558</v>
      </c>
      <c r="J8415" s="1"/>
      <c r="K8415" s="1"/>
      <c r="L8415" s="1"/>
      <c r="M8415" s="1"/>
      <c r="N8415" s="1"/>
      <c r="O8415" s="1"/>
      <c r="P8415" s="2" t="s">
        <v>477</v>
      </c>
      <c r="Q8415" s="2" t="s">
        <v>42559</v>
      </c>
      <c r="R8415" s="1"/>
      <c r="S8415" s="1"/>
      <c r="T8415" s="1"/>
      <c r="U8415" s="1"/>
      <c r="V8415" s="1"/>
      <c r="W8415" s="1"/>
      <c r="X8415" s="1"/>
      <c r="Y8415" s="1"/>
      <c r="Z8415" s="1"/>
      <c r="AA8415" s="1"/>
      <c r="AB8415" s="1"/>
      <c r="AC8415" s="1"/>
      <c r="AD8415" s="1"/>
      <c r="AE8415" s="1"/>
      <c r="AF8415" s="1"/>
    </row>
    <row r="8416">
      <c r="A8416" s="2" t="s">
        <v>42560</v>
      </c>
      <c r="B8416" s="5"/>
      <c r="C8416" s="8" t="s">
        <v>474</v>
      </c>
      <c r="D8416" s="2" t="s">
        <v>475</v>
      </c>
      <c r="E8416" s="6"/>
      <c r="F8416" s="11" t="b">
        <v>0</v>
      </c>
      <c r="G8416" s="2" t="s">
        <v>42561</v>
      </c>
      <c r="H8416" s="1"/>
      <c r="I8416" s="2" t="s">
        <v>42562</v>
      </c>
      <c r="J8416" s="1"/>
      <c r="K8416" s="1"/>
      <c r="L8416" s="1"/>
      <c r="M8416" s="1"/>
      <c r="N8416" s="1"/>
      <c r="O8416" s="1"/>
      <c r="P8416" s="2" t="s">
        <v>42563</v>
      </c>
      <c r="Q8416" s="2" t="s">
        <v>42564</v>
      </c>
      <c r="R8416" s="1"/>
      <c r="S8416" s="1"/>
      <c r="T8416" s="1"/>
      <c r="U8416" s="1"/>
      <c r="V8416" s="1"/>
      <c r="W8416" s="1"/>
      <c r="X8416" s="1"/>
      <c r="Y8416" s="1"/>
      <c r="Z8416" s="1"/>
      <c r="AA8416" s="1"/>
      <c r="AB8416" s="1"/>
      <c r="AC8416" s="1"/>
      <c r="AD8416" s="1"/>
      <c r="AE8416" s="1"/>
      <c r="AF8416" s="1"/>
    </row>
    <row r="8417">
      <c r="A8417" s="2" t="s">
        <v>42565</v>
      </c>
      <c r="B8417" s="5"/>
      <c r="C8417" s="8" t="s">
        <v>474</v>
      </c>
      <c r="D8417" s="2" t="s">
        <v>475</v>
      </c>
      <c r="E8417" s="7"/>
      <c r="F8417" s="11" t="b">
        <v>0</v>
      </c>
      <c r="G8417" s="2" t="s">
        <v>42566</v>
      </c>
      <c r="H8417" s="1"/>
      <c r="I8417" s="2" t="s">
        <v>42565</v>
      </c>
      <c r="J8417" s="1"/>
      <c r="K8417" s="1"/>
      <c r="L8417" s="1"/>
      <c r="M8417" s="1"/>
      <c r="N8417" s="1"/>
      <c r="O8417" s="1"/>
      <c r="P8417" s="2" t="s">
        <v>477</v>
      </c>
      <c r="Q8417" s="2" t="s">
        <v>42567</v>
      </c>
      <c r="R8417" s="1"/>
      <c r="S8417" s="1"/>
      <c r="T8417" s="1"/>
      <c r="U8417" s="1"/>
      <c r="V8417" s="1"/>
      <c r="W8417" s="1"/>
      <c r="X8417" s="1"/>
      <c r="Y8417" s="1"/>
      <c r="Z8417" s="1"/>
      <c r="AA8417" s="1"/>
      <c r="AB8417" s="1"/>
      <c r="AC8417" s="1"/>
      <c r="AD8417" s="1"/>
      <c r="AE8417" s="1"/>
      <c r="AF8417" s="1"/>
    </row>
    <row r="8418">
      <c r="A8418" s="2" t="s">
        <v>42568</v>
      </c>
      <c r="B8418" s="5"/>
      <c r="C8418" s="8" t="s">
        <v>463</v>
      </c>
      <c r="D8418" s="2" t="s">
        <v>523</v>
      </c>
      <c r="E8418" s="6"/>
      <c r="F8418" s="11" t="b">
        <v>0</v>
      </c>
      <c r="G8418" s="2" t="s">
        <v>42569</v>
      </c>
      <c r="H8418" s="1"/>
      <c r="I8418" s="2" t="s">
        <v>42570</v>
      </c>
      <c r="J8418" s="1"/>
      <c r="K8418" s="1"/>
      <c r="L8418" s="1"/>
      <c r="M8418" s="1"/>
      <c r="N8418" s="1"/>
      <c r="O8418" s="1"/>
      <c r="P8418" s="1"/>
      <c r="Q8418" s="2" t="s">
        <v>42571</v>
      </c>
      <c r="S8418" s="1"/>
      <c r="T8418" s="1"/>
      <c r="U8418" s="1"/>
      <c r="V8418" s="1"/>
      <c r="W8418" s="1"/>
      <c r="X8418" s="1"/>
      <c r="Y8418" s="1"/>
      <c r="Z8418" s="1"/>
      <c r="AA8418" s="1"/>
      <c r="AB8418" s="1"/>
      <c r="AC8418" s="1"/>
      <c r="AD8418" s="1"/>
      <c r="AE8418" s="1"/>
      <c r="AF8418" s="1"/>
    </row>
    <row r="8419">
      <c r="A8419" s="2" t="s">
        <v>42572</v>
      </c>
      <c r="B8419" s="5"/>
      <c r="C8419" s="8" t="s">
        <v>463</v>
      </c>
      <c r="D8419" s="2" t="s">
        <v>523</v>
      </c>
      <c r="E8419" s="7"/>
      <c r="F8419" s="11" t="b">
        <v>0</v>
      </c>
      <c r="G8419" s="2" t="s">
        <v>42573</v>
      </c>
      <c r="H8419" s="1"/>
      <c r="I8419" s="2" t="s">
        <v>42574</v>
      </c>
      <c r="J8419" s="1"/>
      <c r="K8419" s="1"/>
      <c r="L8419" s="1"/>
      <c r="M8419" s="1"/>
      <c r="N8419" s="1"/>
      <c r="O8419" s="1"/>
      <c r="P8419" s="1"/>
      <c r="Q8419" s="2" t="s">
        <v>42575</v>
      </c>
      <c r="S8419" s="1"/>
      <c r="T8419" s="1"/>
      <c r="U8419" s="1"/>
      <c r="V8419" s="1"/>
      <c r="W8419" s="1"/>
      <c r="X8419" s="1"/>
      <c r="Y8419" s="1"/>
      <c r="Z8419" s="1"/>
      <c r="AA8419" s="1"/>
      <c r="AB8419" s="1"/>
      <c r="AC8419" s="1"/>
      <c r="AD8419" s="1"/>
      <c r="AE8419" s="1"/>
      <c r="AF8419" s="1"/>
    </row>
    <row r="8420">
      <c r="A8420" s="2" t="s">
        <v>42576</v>
      </c>
      <c r="B8420" s="5"/>
      <c r="C8420" s="8" t="s">
        <v>463</v>
      </c>
      <c r="D8420" s="2" t="s">
        <v>523</v>
      </c>
      <c r="E8420" s="6"/>
      <c r="F8420" s="11" t="b">
        <v>0</v>
      </c>
      <c r="G8420" s="2" t="s">
        <v>42577</v>
      </c>
      <c r="H8420" s="1"/>
      <c r="I8420" s="2" t="s">
        <v>42578</v>
      </c>
      <c r="J8420" s="1"/>
      <c r="K8420" s="1"/>
      <c r="L8420" s="1"/>
      <c r="M8420" s="1"/>
      <c r="N8420" s="1"/>
      <c r="O8420" s="1"/>
      <c r="P8420" s="1"/>
      <c r="Q8420" s="2" t="s">
        <v>42579</v>
      </c>
      <c r="S8420" s="1"/>
      <c r="T8420" s="1"/>
      <c r="U8420" s="1"/>
      <c r="V8420" s="1"/>
      <c r="W8420" s="1"/>
      <c r="X8420" s="1"/>
      <c r="Y8420" s="1"/>
      <c r="Z8420" s="1"/>
      <c r="AA8420" s="1"/>
      <c r="AB8420" s="1"/>
      <c r="AC8420" s="1"/>
      <c r="AD8420" s="1"/>
      <c r="AE8420" s="1"/>
      <c r="AF8420" s="1"/>
    </row>
    <row r="8421">
      <c r="A8421" s="2" t="s">
        <v>42580</v>
      </c>
      <c r="B8421" s="5"/>
      <c r="C8421" s="8" t="s">
        <v>463</v>
      </c>
      <c r="D8421" s="2" t="s">
        <v>102</v>
      </c>
      <c r="E8421" s="7"/>
      <c r="F8421" s="11" t="b">
        <v>0</v>
      </c>
      <c r="G8421" s="2" t="s">
        <v>42581</v>
      </c>
      <c r="H8421" s="1"/>
      <c r="I8421" s="2" t="s">
        <v>42582</v>
      </c>
      <c r="J8421" s="1"/>
      <c r="K8421" s="1"/>
      <c r="L8421" s="1"/>
      <c r="M8421" s="1"/>
      <c r="N8421" s="1"/>
      <c r="O8421" s="1"/>
      <c r="P8421" s="2" t="s">
        <v>1459</v>
      </c>
      <c r="Q8421" s="2" t="s">
        <v>42583</v>
      </c>
      <c r="S8421" s="1"/>
      <c r="T8421" s="1"/>
      <c r="U8421" s="1"/>
      <c r="V8421" s="1"/>
      <c r="W8421" s="1"/>
      <c r="X8421" s="1"/>
      <c r="Y8421" s="1"/>
      <c r="Z8421" s="1"/>
      <c r="AA8421" s="1"/>
      <c r="AB8421" s="1"/>
      <c r="AC8421" s="1"/>
      <c r="AD8421" s="1"/>
      <c r="AE8421" s="1"/>
      <c r="AF8421" s="1"/>
    </row>
    <row r="8422">
      <c r="A8422" s="2" t="s">
        <v>42584</v>
      </c>
      <c r="B8422" s="5"/>
      <c r="C8422" s="8" t="s">
        <v>463</v>
      </c>
      <c r="D8422" s="2" t="s">
        <v>523</v>
      </c>
      <c r="E8422" s="6"/>
      <c r="F8422" s="11" t="b">
        <v>0</v>
      </c>
      <c r="G8422" s="2" t="s">
        <v>42585</v>
      </c>
      <c r="H8422" s="1"/>
      <c r="I8422" s="2" t="s">
        <v>42586</v>
      </c>
      <c r="J8422" s="1"/>
      <c r="K8422" s="1"/>
      <c r="L8422" s="1"/>
      <c r="M8422" s="1"/>
      <c r="N8422" s="1"/>
      <c r="O8422" s="1"/>
      <c r="P8422" s="1"/>
      <c r="Q8422" s="2" t="s">
        <v>42587</v>
      </c>
      <c r="S8422" s="1"/>
      <c r="T8422" s="1"/>
      <c r="U8422" s="1"/>
      <c r="V8422" s="1"/>
      <c r="W8422" s="1"/>
      <c r="X8422" s="1"/>
      <c r="Y8422" s="1"/>
      <c r="Z8422" s="1"/>
      <c r="AA8422" s="1"/>
      <c r="AB8422" s="1"/>
      <c r="AC8422" s="1"/>
      <c r="AD8422" s="1"/>
      <c r="AE8422" s="1"/>
      <c r="AF8422" s="1"/>
    </row>
    <row r="8423">
      <c r="A8423" s="2" t="s">
        <v>42588</v>
      </c>
      <c r="B8423" s="5"/>
      <c r="C8423" s="8" t="s">
        <v>463</v>
      </c>
      <c r="D8423" s="2" t="s">
        <v>102</v>
      </c>
      <c r="E8423" s="7"/>
      <c r="F8423" s="11" t="b">
        <v>0</v>
      </c>
      <c r="G8423" s="2" t="s">
        <v>42589</v>
      </c>
      <c r="H8423" s="1"/>
      <c r="I8423" s="2" t="s">
        <v>42590</v>
      </c>
      <c r="J8423" s="1"/>
      <c r="K8423" s="1"/>
      <c r="L8423" s="1"/>
      <c r="M8423" s="1"/>
      <c r="N8423" s="1"/>
      <c r="O8423" s="1"/>
      <c r="P8423" s="2" t="s">
        <v>1674</v>
      </c>
      <c r="Q8423" s="2" t="s">
        <v>42591</v>
      </c>
      <c r="S8423" s="1"/>
      <c r="T8423" s="1"/>
      <c r="U8423" s="1"/>
      <c r="V8423" s="1"/>
      <c r="W8423" s="1"/>
      <c r="X8423" s="1"/>
      <c r="Y8423" s="1"/>
      <c r="Z8423" s="1"/>
      <c r="AA8423" s="1"/>
      <c r="AB8423" s="1"/>
      <c r="AC8423" s="1"/>
      <c r="AD8423" s="1"/>
      <c r="AE8423" s="1"/>
      <c r="AF8423" s="1"/>
    </row>
    <row r="8424">
      <c r="A8424" s="2" t="s">
        <v>42592</v>
      </c>
      <c r="B8424" s="5"/>
      <c r="C8424" s="8" t="s">
        <v>428</v>
      </c>
      <c r="D8424" s="2" t="s">
        <v>102</v>
      </c>
      <c r="E8424" s="6"/>
      <c r="F8424" s="11" t="b">
        <v>0</v>
      </c>
      <c r="G8424" s="2" t="s">
        <v>42593</v>
      </c>
      <c r="H8424" s="1"/>
      <c r="I8424" s="2" t="s">
        <v>42594</v>
      </c>
      <c r="J8424" s="1"/>
      <c r="K8424" s="1"/>
      <c r="L8424" s="1"/>
      <c r="M8424" s="1"/>
      <c r="N8424" s="1"/>
      <c r="O8424" s="1"/>
      <c r="P8424" s="2" t="s">
        <v>2433</v>
      </c>
      <c r="Q8424" s="2" t="s">
        <v>42595</v>
      </c>
      <c r="S8424" s="1"/>
      <c r="T8424" s="1"/>
      <c r="U8424" s="1"/>
      <c r="V8424" s="1"/>
      <c r="W8424" s="1"/>
      <c r="X8424" s="1"/>
      <c r="Y8424" s="1"/>
      <c r="Z8424" s="1"/>
      <c r="AA8424" s="1"/>
      <c r="AB8424" s="1"/>
      <c r="AC8424" s="1"/>
      <c r="AD8424" s="1"/>
      <c r="AE8424" s="1"/>
      <c r="AF8424" s="1"/>
    </row>
    <row r="8425">
      <c r="A8425" s="2" t="s">
        <v>42596</v>
      </c>
      <c r="B8425" s="5"/>
      <c r="C8425" s="8" t="s">
        <v>463</v>
      </c>
      <c r="D8425" s="2" t="s">
        <v>102</v>
      </c>
      <c r="E8425" s="7"/>
      <c r="F8425" s="11" t="b">
        <v>0</v>
      </c>
      <c r="G8425" s="2" t="s">
        <v>42597</v>
      </c>
      <c r="H8425" s="1"/>
      <c r="I8425" s="2" t="s">
        <v>42598</v>
      </c>
      <c r="J8425" s="1"/>
      <c r="K8425" s="1"/>
      <c r="L8425" s="1"/>
      <c r="M8425" s="1"/>
      <c r="N8425" s="1"/>
      <c r="O8425" s="1"/>
      <c r="P8425" s="2" t="s">
        <v>1459</v>
      </c>
      <c r="Q8425" s="2" t="s">
        <v>42599</v>
      </c>
      <c r="S8425" s="1"/>
      <c r="T8425" s="1"/>
      <c r="U8425" s="1"/>
      <c r="V8425" s="1"/>
      <c r="W8425" s="1"/>
      <c r="X8425" s="1"/>
      <c r="Y8425" s="1"/>
      <c r="Z8425" s="1"/>
      <c r="AA8425" s="1"/>
      <c r="AB8425" s="1"/>
      <c r="AC8425" s="1"/>
      <c r="AD8425" s="1"/>
      <c r="AE8425" s="1"/>
      <c r="AF8425" s="1"/>
    </row>
    <row r="8426">
      <c r="A8426" s="2" t="s">
        <v>42600</v>
      </c>
      <c r="B8426" s="5"/>
      <c r="C8426" s="8" t="s">
        <v>463</v>
      </c>
      <c r="D8426" s="2" t="s">
        <v>102</v>
      </c>
      <c r="E8426" s="6"/>
      <c r="F8426" s="11" t="b">
        <v>0</v>
      </c>
      <c r="G8426" s="2" t="s">
        <v>42601</v>
      </c>
      <c r="H8426" s="1"/>
      <c r="I8426" s="2" t="s">
        <v>42602</v>
      </c>
      <c r="J8426" s="1"/>
      <c r="K8426" s="1"/>
      <c r="L8426" s="1"/>
      <c r="M8426" s="1"/>
      <c r="N8426" s="1"/>
      <c r="O8426" s="1"/>
      <c r="P8426" s="2" t="s">
        <v>7863</v>
      </c>
      <c r="Q8426" s="2" t="s">
        <v>42603</v>
      </c>
      <c r="S8426" s="1"/>
      <c r="T8426" s="1"/>
      <c r="U8426" s="1"/>
      <c r="V8426" s="1"/>
      <c r="W8426" s="1"/>
      <c r="X8426" s="1"/>
      <c r="Y8426" s="1"/>
      <c r="Z8426" s="1"/>
      <c r="AA8426" s="1"/>
      <c r="AB8426" s="1"/>
      <c r="AC8426" s="1"/>
      <c r="AD8426" s="1"/>
      <c r="AE8426" s="1"/>
      <c r="AF8426" s="1"/>
    </row>
    <row r="8427">
      <c r="A8427" s="2" t="s">
        <v>42604</v>
      </c>
      <c r="B8427" s="5"/>
      <c r="C8427" s="8" t="s">
        <v>463</v>
      </c>
      <c r="D8427" s="2" t="s">
        <v>102</v>
      </c>
      <c r="E8427" s="7"/>
      <c r="F8427" s="11" t="b">
        <v>0</v>
      </c>
      <c r="G8427" s="2" t="s">
        <v>42605</v>
      </c>
      <c r="H8427" s="1"/>
      <c r="I8427" s="2" t="s">
        <v>42604</v>
      </c>
      <c r="J8427" s="1"/>
      <c r="K8427" s="1"/>
      <c r="L8427" s="1"/>
      <c r="M8427" s="1"/>
      <c r="N8427" s="1"/>
      <c r="O8427" s="1"/>
      <c r="P8427" s="2" t="s">
        <v>1674</v>
      </c>
      <c r="Q8427" s="2" t="s">
        <v>42606</v>
      </c>
      <c r="S8427" s="1"/>
      <c r="T8427" s="1"/>
      <c r="U8427" s="1"/>
      <c r="V8427" s="1"/>
      <c r="W8427" s="1"/>
      <c r="X8427" s="1"/>
      <c r="Y8427" s="1"/>
      <c r="Z8427" s="1"/>
      <c r="AA8427" s="1"/>
      <c r="AB8427" s="1"/>
      <c r="AC8427" s="1"/>
      <c r="AD8427" s="1"/>
      <c r="AE8427" s="1"/>
      <c r="AF8427" s="1"/>
    </row>
    <row r="8428">
      <c r="A8428" s="2" t="s">
        <v>42607</v>
      </c>
      <c r="B8428" s="5"/>
      <c r="C8428" s="8" t="s">
        <v>463</v>
      </c>
      <c r="D8428" s="2" t="s">
        <v>102</v>
      </c>
      <c r="E8428" s="6"/>
      <c r="F8428" s="11" t="b">
        <v>0</v>
      </c>
      <c r="G8428" s="2" t="s">
        <v>42608</v>
      </c>
      <c r="H8428" s="1"/>
      <c r="I8428" s="2" t="s">
        <v>42609</v>
      </c>
      <c r="J8428" s="1"/>
      <c r="K8428" s="1"/>
      <c r="L8428" s="1"/>
      <c r="M8428" s="1"/>
      <c r="N8428" s="1"/>
      <c r="O8428" s="1"/>
      <c r="P8428" s="1"/>
      <c r="Q8428" s="2" t="s">
        <v>42610</v>
      </c>
      <c r="S8428" s="1"/>
      <c r="T8428" s="1"/>
      <c r="U8428" s="1"/>
      <c r="V8428" s="1"/>
      <c r="W8428" s="1"/>
      <c r="X8428" s="1"/>
      <c r="Y8428" s="1"/>
      <c r="Z8428" s="1"/>
      <c r="AA8428" s="1"/>
      <c r="AB8428" s="1"/>
      <c r="AC8428" s="1"/>
      <c r="AD8428" s="1"/>
      <c r="AE8428" s="1"/>
      <c r="AF8428" s="1"/>
    </row>
    <row r="8429">
      <c r="A8429" s="2" t="s">
        <v>42611</v>
      </c>
      <c r="B8429" s="5"/>
      <c r="C8429" s="8" t="s">
        <v>463</v>
      </c>
      <c r="D8429" s="2" t="s">
        <v>102</v>
      </c>
      <c r="E8429" s="7"/>
      <c r="F8429" s="11" t="b">
        <v>0</v>
      </c>
      <c r="G8429" s="2" t="s">
        <v>42612</v>
      </c>
      <c r="H8429" s="1"/>
      <c r="I8429" s="2" t="s">
        <v>42613</v>
      </c>
      <c r="J8429" s="1"/>
      <c r="K8429" s="1"/>
      <c r="L8429" s="1"/>
      <c r="M8429" s="1"/>
      <c r="N8429" s="1"/>
      <c r="O8429" s="1"/>
      <c r="P8429" s="1"/>
      <c r="Q8429" s="2" t="s">
        <v>42614</v>
      </c>
      <c r="S8429" s="1"/>
      <c r="T8429" s="1"/>
      <c r="U8429" s="1"/>
      <c r="V8429" s="1"/>
      <c r="W8429" s="1"/>
      <c r="X8429" s="1"/>
      <c r="Y8429" s="1"/>
      <c r="Z8429" s="1"/>
      <c r="AA8429" s="1"/>
      <c r="AB8429" s="1"/>
      <c r="AC8429" s="1"/>
      <c r="AD8429" s="1"/>
      <c r="AE8429" s="1"/>
      <c r="AF8429" s="1"/>
    </row>
    <row r="8430">
      <c r="A8430" s="2" t="s">
        <v>42615</v>
      </c>
      <c r="B8430" s="5"/>
      <c r="C8430" s="8" t="s">
        <v>463</v>
      </c>
      <c r="D8430" s="2" t="s">
        <v>102</v>
      </c>
      <c r="E8430" s="6"/>
      <c r="F8430" s="11" t="b">
        <v>0</v>
      </c>
      <c r="G8430" s="2" t="s">
        <v>42616</v>
      </c>
      <c r="H8430" s="1"/>
      <c r="I8430" s="2" t="s">
        <v>42617</v>
      </c>
      <c r="J8430" s="1"/>
      <c r="K8430" s="1"/>
      <c r="L8430" s="1"/>
      <c r="M8430" s="1"/>
      <c r="N8430" s="1"/>
      <c r="O8430" s="1"/>
      <c r="P8430" s="1"/>
      <c r="Q8430" s="2" t="s">
        <v>42618</v>
      </c>
      <c r="S8430" s="1"/>
      <c r="T8430" s="1"/>
      <c r="U8430" s="1"/>
      <c r="V8430" s="1"/>
      <c r="W8430" s="1"/>
      <c r="X8430" s="1"/>
      <c r="Y8430" s="1"/>
      <c r="Z8430" s="1"/>
      <c r="AA8430" s="1"/>
      <c r="AB8430" s="1"/>
      <c r="AC8430" s="1"/>
      <c r="AD8430" s="1"/>
      <c r="AE8430" s="1"/>
      <c r="AF8430" s="1"/>
    </row>
    <row r="8431">
      <c r="A8431" s="2" t="s">
        <v>42619</v>
      </c>
      <c r="B8431" s="5"/>
      <c r="C8431" s="8" t="s">
        <v>463</v>
      </c>
      <c r="D8431" s="2" t="s">
        <v>102</v>
      </c>
      <c r="E8431" s="7"/>
      <c r="F8431" s="11" t="b">
        <v>0</v>
      </c>
      <c r="G8431" s="2" t="s">
        <v>42620</v>
      </c>
      <c r="H8431" s="1"/>
      <c r="I8431" s="2" t="s">
        <v>42621</v>
      </c>
      <c r="J8431" s="1"/>
      <c r="K8431" s="1"/>
      <c r="L8431" s="1"/>
      <c r="M8431" s="1"/>
      <c r="N8431" s="1"/>
      <c r="O8431" s="1"/>
      <c r="P8431" s="1"/>
      <c r="Q8431" s="2" t="s">
        <v>42622</v>
      </c>
      <c r="S8431" s="1"/>
      <c r="T8431" s="1"/>
      <c r="U8431" s="1"/>
      <c r="V8431" s="1"/>
      <c r="W8431" s="1"/>
      <c r="X8431" s="1"/>
      <c r="Y8431" s="1"/>
      <c r="Z8431" s="1"/>
      <c r="AA8431" s="1"/>
      <c r="AB8431" s="1"/>
      <c r="AC8431" s="1"/>
      <c r="AD8431" s="1"/>
      <c r="AE8431" s="1"/>
      <c r="AF8431" s="1"/>
    </row>
    <row r="8432">
      <c r="A8432" s="2" t="s">
        <v>42623</v>
      </c>
      <c r="B8432" s="5"/>
      <c r="C8432" s="8" t="s">
        <v>463</v>
      </c>
      <c r="D8432" s="2" t="s">
        <v>102</v>
      </c>
      <c r="E8432" s="6"/>
      <c r="F8432" s="11" t="b">
        <v>0</v>
      </c>
      <c r="G8432" s="2" t="s">
        <v>42624</v>
      </c>
      <c r="H8432" s="1"/>
      <c r="I8432" s="2" t="s">
        <v>42625</v>
      </c>
      <c r="J8432" s="1"/>
      <c r="K8432" s="1"/>
      <c r="L8432" s="1"/>
      <c r="M8432" s="1"/>
      <c r="N8432" s="1"/>
      <c r="O8432" s="1"/>
      <c r="P8432" s="2" t="s">
        <v>1674</v>
      </c>
      <c r="Q8432" s="2" t="s">
        <v>42626</v>
      </c>
      <c r="S8432" s="1"/>
      <c r="T8432" s="1"/>
      <c r="U8432" s="1"/>
      <c r="V8432" s="1"/>
      <c r="W8432" s="1"/>
      <c r="X8432" s="1"/>
      <c r="Y8432" s="1"/>
      <c r="Z8432" s="1"/>
      <c r="AA8432" s="1"/>
      <c r="AB8432" s="1"/>
      <c r="AC8432" s="1"/>
      <c r="AD8432" s="1"/>
      <c r="AE8432" s="1"/>
      <c r="AF8432" s="1"/>
    </row>
    <row r="8433">
      <c r="A8433" s="2" t="s">
        <v>42627</v>
      </c>
      <c r="B8433" s="5"/>
      <c r="C8433" s="8" t="s">
        <v>463</v>
      </c>
      <c r="D8433" s="2" t="s">
        <v>102</v>
      </c>
      <c r="E8433" s="7"/>
      <c r="F8433" s="11" t="b">
        <v>0</v>
      </c>
      <c r="G8433" s="2" t="s">
        <v>42628</v>
      </c>
      <c r="H8433" s="1"/>
      <c r="I8433" s="2" t="s">
        <v>42629</v>
      </c>
      <c r="J8433" s="1"/>
      <c r="K8433" s="1"/>
      <c r="L8433" s="1"/>
      <c r="M8433" s="1"/>
      <c r="N8433" s="1"/>
      <c r="O8433" s="1"/>
      <c r="P8433" s="2" t="s">
        <v>1045</v>
      </c>
      <c r="Q8433" s="2" t="s">
        <v>42630</v>
      </c>
      <c r="S8433" s="1"/>
      <c r="T8433" s="1"/>
      <c r="U8433" s="1"/>
      <c r="V8433" s="1"/>
      <c r="W8433" s="1"/>
      <c r="X8433" s="1"/>
      <c r="Y8433" s="1"/>
      <c r="Z8433" s="1"/>
      <c r="AA8433" s="1"/>
      <c r="AB8433" s="1"/>
      <c r="AC8433" s="1"/>
      <c r="AD8433" s="1"/>
      <c r="AE8433" s="1"/>
      <c r="AF8433" s="1"/>
    </row>
    <row r="8434">
      <c r="A8434" s="2" t="s">
        <v>42631</v>
      </c>
      <c r="B8434" s="5"/>
      <c r="C8434" s="8" t="s">
        <v>463</v>
      </c>
      <c r="D8434" s="2" t="s">
        <v>523</v>
      </c>
      <c r="E8434" s="6"/>
      <c r="F8434" s="11" t="b">
        <v>0</v>
      </c>
      <c r="G8434" s="2" t="s">
        <v>42632</v>
      </c>
      <c r="H8434" s="1"/>
      <c r="I8434" s="2" t="s">
        <v>42633</v>
      </c>
      <c r="J8434" s="1"/>
      <c r="K8434" s="1"/>
      <c r="L8434" s="1"/>
      <c r="M8434" s="1"/>
      <c r="N8434" s="1"/>
      <c r="O8434" s="1"/>
      <c r="P8434" s="1"/>
      <c r="Q8434" s="2" t="s">
        <v>42634</v>
      </c>
      <c r="S8434" s="1"/>
      <c r="T8434" s="1"/>
      <c r="U8434" s="1"/>
      <c r="V8434" s="1"/>
      <c r="W8434" s="1"/>
      <c r="X8434" s="1"/>
      <c r="Y8434" s="1"/>
      <c r="Z8434" s="1"/>
      <c r="AA8434" s="1"/>
      <c r="AB8434" s="1"/>
      <c r="AC8434" s="1"/>
      <c r="AD8434" s="1"/>
      <c r="AE8434" s="1"/>
      <c r="AF8434" s="1"/>
    </row>
    <row r="8435">
      <c r="A8435" s="2" t="s">
        <v>42635</v>
      </c>
      <c r="B8435" s="5"/>
      <c r="C8435" s="8" t="s">
        <v>463</v>
      </c>
      <c r="D8435" s="2" t="s">
        <v>523</v>
      </c>
      <c r="E8435" s="7"/>
      <c r="F8435" s="11" t="b">
        <v>0</v>
      </c>
      <c r="G8435" s="2" t="s">
        <v>42632</v>
      </c>
      <c r="H8435" s="1"/>
      <c r="I8435" s="2" t="s">
        <v>42636</v>
      </c>
      <c r="J8435" s="1"/>
      <c r="K8435" s="1"/>
      <c r="L8435" s="1"/>
      <c r="M8435" s="1"/>
      <c r="N8435" s="1"/>
      <c r="O8435" s="1"/>
      <c r="P8435" s="1"/>
      <c r="Q8435" s="2" t="s">
        <v>42637</v>
      </c>
      <c r="S8435" s="1"/>
      <c r="T8435" s="1"/>
      <c r="U8435" s="1"/>
      <c r="V8435" s="1"/>
      <c r="W8435" s="1"/>
      <c r="X8435" s="1"/>
      <c r="Y8435" s="1"/>
      <c r="Z8435" s="1"/>
      <c r="AA8435" s="1"/>
      <c r="AB8435" s="1"/>
      <c r="AC8435" s="1"/>
      <c r="AD8435" s="1"/>
      <c r="AE8435" s="1"/>
      <c r="AF8435" s="1"/>
    </row>
    <row r="8436">
      <c r="A8436" s="2" t="s">
        <v>42638</v>
      </c>
      <c r="B8436" s="5"/>
      <c r="C8436" s="8" t="s">
        <v>463</v>
      </c>
      <c r="D8436" s="2" t="s">
        <v>102</v>
      </c>
      <c r="E8436" s="6"/>
      <c r="F8436" s="11" t="b">
        <v>0</v>
      </c>
      <c r="G8436" s="2" t="s">
        <v>42639</v>
      </c>
      <c r="H8436" s="1"/>
      <c r="I8436" s="2" t="s">
        <v>42640</v>
      </c>
      <c r="J8436" s="1"/>
      <c r="K8436" s="1"/>
      <c r="L8436" s="1"/>
      <c r="M8436" s="1"/>
      <c r="N8436" s="1"/>
      <c r="O8436" s="1"/>
      <c r="P8436" s="2" t="s">
        <v>1869</v>
      </c>
      <c r="Q8436" s="2" t="s">
        <v>42641</v>
      </c>
      <c r="S8436" s="1"/>
      <c r="T8436" s="1"/>
      <c r="U8436" s="1"/>
      <c r="V8436" s="1"/>
      <c r="W8436" s="1"/>
      <c r="X8436" s="1"/>
      <c r="Y8436" s="1"/>
      <c r="Z8436" s="1"/>
      <c r="AA8436" s="1"/>
      <c r="AB8436" s="1"/>
      <c r="AC8436" s="1"/>
      <c r="AD8436" s="1"/>
      <c r="AE8436" s="1"/>
      <c r="AF8436" s="1"/>
    </row>
    <row r="8437">
      <c r="A8437" s="2" t="s">
        <v>42642</v>
      </c>
      <c r="B8437" s="5"/>
      <c r="C8437" s="8" t="s">
        <v>428</v>
      </c>
      <c r="D8437" s="2" t="s">
        <v>102</v>
      </c>
      <c r="E8437" s="7"/>
      <c r="F8437" s="11" t="b">
        <v>0</v>
      </c>
      <c r="G8437" s="2" t="s">
        <v>42643</v>
      </c>
      <c r="H8437" s="1"/>
      <c r="I8437" s="2" t="s">
        <v>42644</v>
      </c>
      <c r="J8437" s="1"/>
      <c r="K8437" s="1"/>
      <c r="L8437" s="1"/>
      <c r="M8437" s="1"/>
      <c r="N8437" s="1"/>
      <c r="O8437" s="1"/>
      <c r="P8437" s="2" t="s">
        <v>4830</v>
      </c>
      <c r="Q8437" s="2" t="s">
        <v>42645</v>
      </c>
      <c r="S8437" s="1"/>
      <c r="T8437" s="1"/>
      <c r="U8437" s="1"/>
      <c r="V8437" s="1"/>
      <c r="W8437" s="1"/>
      <c r="X8437" s="1"/>
      <c r="Y8437" s="1"/>
      <c r="Z8437" s="1"/>
      <c r="AA8437" s="1"/>
      <c r="AB8437" s="1"/>
      <c r="AC8437" s="1"/>
      <c r="AD8437" s="1"/>
      <c r="AE8437" s="1"/>
      <c r="AF8437" s="1"/>
    </row>
    <row r="8438">
      <c r="A8438" s="2" t="s">
        <v>42646</v>
      </c>
      <c r="B8438" s="5"/>
      <c r="C8438" s="8" t="s">
        <v>463</v>
      </c>
      <c r="D8438" s="2" t="s">
        <v>523</v>
      </c>
      <c r="E8438" s="6"/>
      <c r="F8438" s="11" t="b">
        <v>0</v>
      </c>
      <c r="G8438" s="2" t="s">
        <v>42647</v>
      </c>
      <c r="H8438" s="1"/>
      <c r="I8438" s="2" t="s">
        <v>42648</v>
      </c>
      <c r="J8438" s="1"/>
      <c r="K8438" s="1"/>
      <c r="L8438" s="1"/>
      <c r="M8438" s="1"/>
      <c r="N8438" s="1"/>
      <c r="O8438" s="1"/>
      <c r="P8438" s="1"/>
      <c r="Q8438" s="2" t="s">
        <v>42649</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42650</v>
      </c>
      <c r="J8439" s="1"/>
      <c r="K8439" s="1"/>
      <c r="L8439" s="1"/>
      <c r="M8439" s="1"/>
      <c r="N8439" s="1"/>
      <c r="O8439" s="1"/>
      <c r="P8439" s="1"/>
      <c r="Q8439" s="2" t="s">
        <v>42651</v>
      </c>
      <c r="S8439" s="1"/>
      <c r="T8439" s="1"/>
      <c r="U8439" s="1"/>
      <c r="V8439" s="1"/>
      <c r="W8439" s="1"/>
      <c r="X8439" s="1"/>
      <c r="Y8439" s="1"/>
      <c r="Z8439" s="1"/>
      <c r="AA8439" s="1"/>
      <c r="AB8439" s="1"/>
      <c r="AC8439" s="1"/>
      <c r="AD8439" s="1"/>
      <c r="AE8439" s="1"/>
      <c r="AF8439" s="1"/>
    </row>
    <row r="8440">
      <c r="A8440" s="2" t="s">
        <v>42652</v>
      </c>
      <c r="B8440" s="5"/>
      <c r="C8440" s="8" t="s">
        <v>463</v>
      </c>
      <c r="D8440" s="2" t="s">
        <v>102</v>
      </c>
      <c r="E8440" s="6"/>
      <c r="F8440" s="11" t="b">
        <v>0</v>
      </c>
      <c r="G8440" s="2" t="s">
        <v>42653</v>
      </c>
      <c r="H8440" s="1"/>
      <c r="I8440" s="2" t="s">
        <v>42654</v>
      </c>
      <c r="J8440" s="1"/>
      <c r="K8440" s="1"/>
      <c r="L8440" s="1"/>
      <c r="M8440" s="1"/>
      <c r="N8440" s="1"/>
      <c r="O8440" s="1"/>
      <c r="P8440" s="2" t="s">
        <v>770</v>
      </c>
      <c r="Q8440" s="2" t="s">
        <v>42655</v>
      </c>
      <c r="S8440" s="1"/>
      <c r="T8440" s="1"/>
      <c r="U8440" s="1"/>
      <c r="V8440" s="1"/>
      <c r="W8440" s="1"/>
      <c r="X8440" s="1"/>
      <c r="Y8440" s="1"/>
      <c r="Z8440" s="1"/>
      <c r="AA8440" s="1"/>
      <c r="AB8440" s="1"/>
      <c r="AC8440" s="1"/>
      <c r="AD8440" s="1"/>
      <c r="AE8440" s="1"/>
      <c r="AF8440" s="1"/>
    </row>
    <row r="8441">
      <c r="A8441" s="2" t="s">
        <v>42656</v>
      </c>
      <c r="B8441" s="5"/>
      <c r="C8441" s="8" t="s">
        <v>463</v>
      </c>
      <c r="D8441" s="2" t="s">
        <v>102</v>
      </c>
      <c r="E8441" s="7"/>
      <c r="F8441" s="11" t="b">
        <v>0</v>
      </c>
      <c r="G8441" s="2" t="s">
        <v>42657</v>
      </c>
      <c r="H8441" s="1"/>
      <c r="I8441" s="2" t="s">
        <v>42658</v>
      </c>
      <c r="J8441" s="1"/>
      <c r="K8441" s="1"/>
      <c r="L8441" s="1"/>
      <c r="M8441" s="1"/>
      <c r="N8441" s="1"/>
      <c r="O8441" s="1"/>
      <c r="P8441" s="1"/>
      <c r="Q8441" s="2" t="s">
        <v>42659</v>
      </c>
      <c r="S8441" s="1"/>
      <c r="T8441" s="1"/>
      <c r="U8441" s="1"/>
      <c r="V8441" s="1"/>
      <c r="W8441" s="1"/>
      <c r="X8441" s="1"/>
      <c r="Y8441" s="1"/>
      <c r="Z8441" s="1"/>
      <c r="AA8441" s="1"/>
      <c r="AB8441" s="1"/>
      <c r="AC8441" s="1"/>
      <c r="AD8441" s="1"/>
      <c r="AE8441" s="1"/>
      <c r="AF8441" s="1"/>
    </row>
    <row r="8442">
      <c r="A8442" s="2" t="s">
        <v>42660</v>
      </c>
      <c r="B8442" s="5"/>
      <c r="C8442" s="8" t="s">
        <v>463</v>
      </c>
      <c r="D8442" s="2" t="s">
        <v>102</v>
      </c>
      <c r="E8442" s="6"/>
      <c r="F8442" s="11" t="b">
        <v>0</v>
      </c>
      <c r="G8442" s="2" t="s">
        <v>42661</v>
      </c>
      <c r="H8442" s="1"/>
      <c r="I8442" s="2" t="s">
        <v>42662</v>
      </c>
      <c r="J8442" s="1"/>
      <c r="K8442" s="1"/>
      <c r="L8442" s="1"/>
      <c r="M8442" s="1"/>
      <c r="N8442" s="1"/>
      <c r="O8442" s="1"/>
      <c r="P8442" s="1"/>
      <c r="Q8442" s="2" t="s">
        <v>42663</v>
      </c>
      <c r="R8442" s="1"/>
      <c r="S8442" s="1"/>
      <c r="T8442" s="1"/>
      <c r="U8442" s="1"/>
      <c r="V8442" s="1"/>
      <c r="W8442" s="1"/>
      <c r="X8442" s="1"/>
      <c r="Y8442" s="1"/>
      <c r="Z8442" s="1"/>
      <c r="AA8442" s="1"/>
      <c r="AB8442" s="1"/>
      <c r="AC8442" s="1"/>
      <c r="AD8442" s="1"/>
      <c r="AE8442" s="1"/>
      <c r="AF8442" s="1"/>
    </row>
    <row r="8443">
      <c r="A8443" s="2" t="s">
        <v>42664</v>
      </c>
      <c r="B8443" s="5"/>
      <c r="C8443" s="8" t="s">
        <v>463</v>
      </c>
      <c r="D8443" s="2" t="s">
        <v>102</v>
      </c>
      <c r="E8443" s="7"/>
      <c r="F8443" s="11" t="b">
        <v>0</v>
      </c>
      <c r="G8443" s="2" t="s">
        <v>42235</v>
      </c>
      <c r="H8443" s="1"/>
      <c r="I8443" s="2" t="s">
        <v>42237</v>
      </c>
      <c r="J8443" s="1"/>
      <c r="K8443" s="1"/>
      <c r="L8443" s="1"/>
      <c r="M8443" s="1"/>
      <c r="N8443" s="1"/>
      <c r="O8443" s="1"/>
      <c r="P8443" s="1"/>
      <c r="Q8443" s="2" t="s">
        <v>42665</v>
      </c>
      <c r="R8443" s="1"/>
      <c r="S8443" s="1"/>
      <c r="T8443" s="1"/>
      <c r="U8443" s="1"/>
      <c r="V8443" s="1"/>
      <c r="W8443" s="1"/>
      <c r="X8443" s="1"/>
      <c r="Y8443" s="1"/>
      <c r="Z8443" s="1"/>
      <c r="AA8443" s="1"/>
      <c r="AB8443" s="1"/>
      <c r="AC8443" s="1"/>
      <c r="AD8443" s="1"/>
      <c r="AE8443" s="1"/>
      <c r="AF8443" s="1"/>
    </row>
    <row r="8444">
      <c r="A8444" s="2" t="s">
        <v>42666</v>
      </c>
      <c r="B8444" s="5"/>
      <c r="C8444" s="8" t="s">
        <v>463</v>
      </c>
      <c r="D8444" s="2" t="s">
        <v>523</v>
      </c>
      <c r="E8444" s="6"/>
      <c r="F8444" s="11" t="b">
        <v>0</v>
      </c>
      <c r="G8444" s="2" t="s">
        <v>42667</v>
      </c>
      <c r="H8444" s="1"/>
      <c r="I8444" s="2" t="s">
        <v>42668</v>
      </c>
      <c r="J8444" s="1"/>
      <c r="K8444" s="1"/>
      <c r="L8444" s="1"/>
      <c r="M8444" s="1"/>
      <c r="N8444" s="1"/>
      <c r="O8444" s="1"/>
      <c r="P8444" s="1"/>
      <c r="Q8444" s="2" t="s">
        <v>42669</v>
      </c>
      <c r="R8444" s="1"/>
      <c r="S8444" s="1"/>
      <c r="T8444" s="1"/>
      <c r="U8444" s="1"/>
      <c r="V8444" s="1"/>
      <c r="W8444" s="1"/>
      <c r="X8444" s="1"/>
      <c r="Y8444" s="1"/>
      <c r="Z8444" s="1"/>
      <c r="AA8444" s="1"/>
      <c r="AB8444" s="1"/>
      <c r="AC8444" s="1"/>
      <c r="AD8444" s="1"/>
      <c r="AE8444" s="1"/>
      <c r="AF8444" s="1"/>
    </row>
    <row r="8445">
      <c r="A8445" s="2" t="s">
        <v>42670</v>
      </c>
      <c r="B8445" s="5"/>
      <c r="C8445" s="8" t="s">
        <v>22</v>
      </c>
      <c r="D8445" s="2" t="s">
        <v>1396</v>
      </c>
      <c r="E8445" s="7"/>
      <c r="F8445" s="11" t="b">
        <v>0</v>
      </c>
      <c r="G8445" s="2" t="s">
        <v>42278</v>
      </c>
      <c r="H8445" s="1"/>
      <c r="I8445" s="2" t="s">
        <v>42671</v>
      </c>
      <c r="J8445" s="1"/>
      <c r="K8445" s="1"/>
      <c r="L8445" s="1"/>
      <c r="M8445" s="1"/>
      <c r="N8445" s="2" t="s">
        <v>42672</v>
      </c>
      <c r="O8445" s="1"/>
      <c r="P8445" s="1"/>
      <c r="Q8445" s="2" t="s">
        <v>42673</v>
      </c>
      <c r="R8445" s="1"/>
      <c r="S8445" s="1"/>
      <c r="T8445" s="1"/>
      <c r="U8445" s="1"/>
      <c r="V8445" s="1"/>
      <c r="W8445" s="1"/>
      <c r="X8445" s="1"/>
      <c r="Y8445" s="1"/>
      <c r="Z8445" s="1"/>
      <c r="AA8445" s="1"/>
      <c r="AB8445" s="1"/>
      <c r="AC8445" s="1"/>
      <c r="AD8445" s="1"/>
      <c r="AE8445" s="1"/>
      <c r="AF8445" s="1"/>
    </row>
    <row r="8446">
      <c r="A8446" s="2" t="s">
        <v>42674</v>
      </c>
      <c r="B8446" s="5"/>
      <c r="C8446" s="8" t="s">
        <v>463</v>
      </c>
      <c r="D8446" s="2" t="s">
        <v>102</v>
      </c>
      <c r="E8446" s="6"/>
      <c r="F8446" s="11" t="b">
        <v>0</v>
      </c>
      <c r="G8446" s="2" t="s">
        <v>42675</v>
      </c>
      <c r="H8446" s="1"/>
      <c r="I8446" s="2" t="s">
        <v>42676</v>
      </c>
      <c r="J8446" s="1"/>
      <c r="K8446" s="1"/>
      <c r="L8446" s="1"/>
      <c r="M8446" s="1"/>
      <c r="N8446" s="1"/>
      <c r="O8446" s="1"/>
      <c r="P8446" s="1"/>
      <c r="Q8446" s="2" t="s">
        <v>42677</v>
      </c>
      <c r="R8446" s="1"/>
      <c r="S8446" s="1"/>
      <c r="T8446" s="1"/>
      <c r="U8446" s="1"/>
      <c r="V8446" s="1"/>
      <c r="W8446" s="1"/>
      <c r="X8446" s="1"/>
      <c r="Y8446" s="1"/>
      <c r="Z8446" s="1"/>
      <c r="AA8446" s="1"/>
      <c r="AB8446" s="1"/>
      <c r="AC8446" s="1"/>
      <c r="AD8446" s="1"/>
      <c r="AE8446" s="1"/>
      <c r="AF8446" s="1"/>
    </row>
    <row r="8447">
      <c r="A8447" s="2" t="s">
        <v>42678</v>
      </c>
      <c r="B8447" s="5"/>
      <c r="C8447" s="8" t="s">
        <v>463</v>
      </c>
      <c r="D8447" s="2" t="s">
        <v>102</v>
      </c>
      <c r="E8447" s="7"/>
      <c r="F8447" s="11" t="b">
        <v>0</v>
      </c>
      <c r="G8447" s="2" t="s">
        <v>42679</v>
      </c>
      <c r="H8447" s="1"/>
      <c r="I8447" s="2" t="s">
        <v>42680</v>
      </c>
      <c r="J8447" s="1"/>
      <c r="K8447" s="1"/>
      <c r="L8447" s="1"/>
      <c r="M8447" s="1"/>
      <c r="N8447" s="1"/>
      <c r="O8447" s="1"/>
      <c r="P8447" s="1"/>
      <c r="Q8447" s="2" t="s">
        <v>42681</v>
      </c>
      <c r="R8447" s="1"/>
      <c r="S8447" s="1"/>
      <c r="T8447" s="1"/>
      <c r="U8447" s="1"/>
      <c r="V8447" s="1"/>
      <c r="W8447" s="1"/>
      <c r="X8447" s="1"/>
      <c r="Y8447" s="1"/>
      <c r="Z8447" s="1"/>
      <c r="AA8447" s="1"/>
      <c r="AB8447" s="1"/>
      <c r="AC8447" s="1"/>
      <c r="AD8447" s="1"/>
      <c r="AE8447" s="1"/>
      <c r="AF8447" s="1"/>
    </row>
    <row r="8448">
      <c r="A8448" s="2" t="s">
        <v>42682</v>
      </c>
      <c r="B8448" s="5"/>
      <c r="C8448" s="8" t="s">
        <v>463</v>
      </c>
      <c r="D8448" s="2" t="s">
        <v>523</v>
      </c>
      <c r="E8448" s="6"/>
      <c r="F8448" s="11" t="b">
        <v>0</v>
      </c>
      <c r="G8448" s="2" t="s">
        <v>42683</v>
      </c>
      <c r="H8448" s="1"/>
      <c r="I8448" s="2" t="s">
        <v>42684</v>
      </c>
      <c r="J8448" s="1"/>
      <c r="K8448" s="1"/>
      <c r="L8448" s="1"/>
      <c r="M8448" s="1"/>
      <c r="N8448" s="1"/>
      <c r="O8448" s="1"/>
      <c r="P8448" s="1"/>
      <c r="Q8448" s="2" t="s">
        <v>42685</v>
      </c>
      <c r="R8448" s="1"/>
      <c r="S8448" s="1"/>
      <c r="T8448" s="1"/>
      <c r="U8448" s="1"/>
      <c r="V8448" s="1"/>
      <c r="W8448" s="1"/>
      <c r="X8448" s="1"/>
      <c r="Y8448" s="1"/>
      <c r="Z8448" s="1"/>
      <c r="AA8448" s="1"/>
      <c r="AB8448" s="1"/>
      <c r="AC8448" s="1"/>
      <c r="AD8448" s="1"/>
      <c r="AE8448" s="1"/>
      <c r="AF8448" s="1"/>
    </row>
    <row r="8449">
      <c r="A8449" s="2" t="s">
        <v>42686</v>
      </c>
      <c r="B8449" s="5"/>
      <c r="C8449" s="8" t="s">
        <v>463</v>
      </c>
      <c r="D8449" s="2" t="s">
        <v>523</v>
      </c>
      <c r="E8449" s="7"/>
      <c r="F8449" s="11" t="b">
        <v>0</v>
      </c>
      <c r="G8449" s="2" t="s">
        <v>42687</v>
      </c>
      <c r="H8449" s="1"/>
      <c r="I8449" s="2" t="s">
        <v>42688</v>
      </c>
      <c r="J8449" s="1"/>
      <c r="K8449" s="1"/>
      <c r="L8449" s="1"/>
      <c r="M8449" s="1"/>
      <c r="N8449" s="1"/>
      <c r="O8449" s="1"/>
      <c r="P8449" s="1"/>
      <c r="Q8449" s="2" t="s">
        <v>42689</v>
      </c>
      <c r="R8449" s="1"/>
      <c r="S8449" s="1"/>
      <c r="T8449" s="1"/>
      <c r="U8449" s="1"/>
      <c r="V8449" s="1"/>
      <c r="W8449" s="1"/>
      <c r="X8449" s="1"/>
      <c r="Y8449" s="1"/>
      <c r="Z8449" s="1"/>
      <c r="AA8449" s="1"/>
      <c r="AB8449" s="1"/>
      <c r="AC8449" s="1"/>
      <c r="AD8449" s="1"/>
      <c r="AE8449" s="1"/>
      <c r="AF8449" s="1"/>
    </row>
    <row r="8450">
      <c r="A8450" s="2" t="s">
        <v>42690</v>
      </c>
      <c r="B8450" s="5"/>
      <c r="C8450" s="8" t="s">
        <v>428</v>
      </c>
      <c r="D8450" s="2" t="s">
        <v>523</v>
      </c>
      <c r="E8450" s="6"/>
      <c r="F8450" s="11" t="b">
        <v>0</v>
      </c>
      <c r="G8450" s="2" t="s">
        <v>42691</v>
      </c>
      <c r="H8450" s="1"/>
      <c r="I8450" s="2" t="s">
        <v>42692</v>
      </c>
      <c r="J8450" s="1"/>
      <c r="K8450" s="1"/>
      <c r="L8450" s="1"/>
      <c r="M8450" s="1"/>
      <c r="N8450" s="1"/>
      <c r="O8450" s="1"/>
      <c r="P8450" s="1"/>
      <c r="Q8450" s="2" t="s">
        <v>42693</v>
      </c>
      <c r="R8450" s="1"/>
      <c r="S8450" s="1"/>
      <c r="T8450" s="1"/>
      <c r="U8450" s="1"/>
      <c r="V8450" s="1"/>
      <c r="W8450" s="1"/>
      <c r="X8450" s="1"/>
      <c r="Y8450" s="1"/>
      <c r="Z8450" s="1"/>
      <c r="AA8450" s="1"/>
      <c r="AB8450" s="1"/>
      <c r="AC8450" s="1"/>
      <c r="AD8450" s="1"/>
      <c r="AE8450" s="1"/>
      <c r="AF8450" s="1"/>
    </row>
    <row r="8451">
      <c r="A8451" s="2" t="s">
        <v>42694</v>
      </c>
      <c r="B8451" s="5"/>
      <c r="C8451" s="8" t="s">
        <v>428</v>
      </c>
      <c r="D8451" s="2" t="s">
        <v>464</v>
      </c>
      <c r="E8451" s="7"/>
      <c r="F8451" s="11" t="b">
        <v>0</v>
      </c>
      <c r="G8451" s="2" t="s">
        <v>42695</v>
      </c>
      <c r="H8451" s="1"/>
      <c r="I8451" s="2" t="s">
        <v>42696</v>
      </c>
      <c r="J8451" s="1"/>
      <c r="K8451" s="1"/>
      <c r="L8451" s="1"/>
      <c r="M8451" s="1"/>
      <c r="N8451" s="1"/>
      <c r="O8451" s="1"/>
      <c r="P8451" s="1"/>
      <c r="Q8451" s="2" t="s">
        <v>42697</v>
      </c>
      <c r="R8451" s="1"/>
      <c r="S8451" s="1"/>
      <c r="T8451" s="1"/>
      <c r="U8451" s="1"/>
      <c r="V8451" s="1"/>
      <c r="W8451" s="1"/>
      <c r="X8451" s="1"/>
      <c r="Y8451" s="1"/>
      <c r="Z8451" s="1"/>
      <c r="AA8451" s="1"/>
      <c r="AB8451" s="1"/>
      <c r="AC8451" s="1"/>
      <c r="AD8451" s="1"/>
      <c r="AE8451" s="1"/>
      <c r="AF8451" s="1"/>
    </row>
    <row r="8452">
      <c r="A8452" s="2" t="s">
        <v>42698</v>
      </c>
      <c r="B8452" s="5"/>
      <c r="C8452" s="8" t="s">
        <v>428</v>
      </c>
      <c r="D8452" s="2" t="s">
        <v>464</v>
      </c>
      <c r="E8452" s="6"/>
      <c r="F8452" s="11" t="b">
        <v>0</v>
      </c>
      <c r="G8452" s="2" t="s">
        <v>42699</v>
      </c>
      <c r="H8452" s="1"/>
      <c r="I8452" s="2" t="s">
        <v>42700</v>
      </c>
      <c r="J8452" s="1"/>
      <c r="K8452" s="1"/>
      <c r="L8452" s="1"/>
      <c r="M8452" s="1"/>
      <c r="N8452" s="1"/>
      <c r="O8452" s="1"/>
      <c r="P8452" s="1"/>
      <c r="Q8452" s="2" t="s">
        <v>42701</v>
      </c>
      <c r="R8452" s="1"/>
      <c r="S8452" s="1"/>
      <c r="T8452" s="1"/>
      <c r="U8452" s="1"/>
      <c r="V8452" s="1"/>
      <c r="W8452" s="1"/>
      <c r="X8452" s="1"/>
      <c r="Y8452" s="1"/>
      <c r="Z8452" s="1"/>
      <c r="AA8452" s="1"/>
      <c r="AB8452" s="1"/>
      <c r="AC8452" s="1"/>
      <c r="AD8452" s="1"/>
      <c r="AE8452" s="1"/>
      <c r="AF8452" s="1"/>
    </row>
    <row r="8453">
      <c r="A8453" s="2" t="s">
        <v>42702</v>
      </c>
      <c r="B8453" s="5"/>
      <c r="C8453" s="8" t="s">
        <v>463</v>
      </c>
      <c r="D8453" s="2" t="s">
        <v>102</v>
      </c>
      <c r="E8453" s="7"/>
      <c r="F8453" s="11" t="b">
        <v>0</v>
      </c>
      <c r="G8453" s="2" t="s">
        <v>42703</v>
      </c>
      <c r="H8453" s="1"/>
      <c r="I8453" s="2" t="s">
        <v>42704</v>
      </c>
      <c r="J8453" s="1"/>
      <c r="K8453" s="1"/>
      <c r="L8453" s="1"/>
      <c r="M8453" s="1"/>
      <c r="N8453" s="1"/>
      <c r="O8453" s="1"/>
      <c r="P8453" s="1"/>
      <c r="Q8453" s="2" t="s">
        <v>42705</v>
      </c>
      <c r="R8453" s="1"/>
      <c r="S8453" s="1"/>
      <c r="T8453" s="1"/>
      <c r="U8453" s="1"/>
      <c r="V8453" s="1"/>
      <c r="W8453" s="1"/>
      <c r="X8453" s="1"/>
      <c r="Y8453" s="1"/>
      <c r="Z8453" s="1"/>
      <c r="AA8453" s="1"/>
      <c r="AB8453" s="1"/>
      <c r="AC8453" s="1"/>
      <c r="AD8453" s="1"/>
      <c r="AE8453" s="1"/>
      <c r="AF8453" s="1"/>
    </row>
    <row r="8454">
      <c r="A8454" s="2" t="s">
        <v>42706</v>
      </c>
      <c r="B8454" s="5"/>
      <c r="C8454" s="8" t="s">
        <v>463</v>
      </c>
      <c r="D8454" s="2" t="s">
        <v>523</v>
      </c>
      <c r="E8454" s="6"/>
      <c r="F8454" s="11" t="b">
        <v>0</v>
      </c>
      <c r="G8454" s="2" t="s">
        <v>42707</v>
      </c>
      <c r="H8454" s="1"/>
      <c r="I8454" s="2" t="s">
        <v>42708</v>
      </c>
      <c r="J8454" s="1"/>
      <c r="K8454" s="1"/>
      <c r="L8454" s="1"/>
      <c r="M8454" s="1"/>
      <c r="N8454" s="1"/>
      <c r="O8454" s="1"/>
      <c r="P8454" s="1"/>
      <c r="Q8454" s="2" t="s">
        <v>42709</v>
      </c>
      <c r="R8454" s="1"/>
      <c r="S8454" s="1"/>
      <c r="T8454" s="1"/>
      <c r="U8454" s="1"/>
      <c r="V8454" s="1"/>
      <c r="W8454" s="1"/>
      <c r="X8454" s="1"/>
      <c r="Y8454" s="1"/>
      <c r="Z8454" s="1"/>
      <c r="AA8454" s="1"/>
      <c r="AB8454" s="1"/>
      <c r="AC8454" s="1"/>
      <c r="AD8454" s="1"/>
      <c r="AE8454" s="1"/>
      <c r="AF8454" s="1"/>
    </row>
    <row r="8455">
      <c r="A8455" s="2" t="s">
        <v>42710</v>
      </c>
      <c r="B8455" s="5"/>
      <c r="C8455" s="8" t="s">
        <v>463</v>
      </c>
      <c r="D8455" s="2" t="s">
        <v>464</v>
      </c>
      <c r="E8455" s="7"/>
      <c r="F8455" s="11" t="b">
        <v>0</v>
      </c>
      <c r="G8455" s="2" t="s">
        <v>42711</v>
      </c>
      <c r="H8455" s="1"/>
      <c r="I8455" s="2" t="s">
        <v>42712</v>
      </c>
      <c r="J8455" s="1"/>
      <c r="K8455" s="1"/>
      <c r="L8455" s="1"/>
      <c r="M8455" s="1"/>
      <c r="N8455" s="1"/>
      <c r="O8455" s="1"/>
      <c r="P8455" s="1"/>
      <c r="Q8455" s="2" t="s">
        <v>42713</v>
      </c>
      <c r="R8455" s="1"/>
      <c r="S8455" s="1"/>
      <c r="T8455" s="1"/>
      <c r="U8455" s="1"/>
      <c r="V8455" s="1"/>
      <c r="W8455" s="1"/>
      <c r="X8455" s="1"/>
      <c r="Y8455" s="1"/>
      <c r="Z8455" s="1"/>
      <c r="AA8455" s="1"/>
      <c r="AB8455" s="1"/>
      <c r="AC8455" s="1"/>
      <c r="AD8455" s="1"/>
      <c r="AE8455" s="1"/>
      <c r="AF8455" s="1"/>
    </row>
    <row r="8456">
      <c r="A8456" s="2" t="s">
        <v>42714</v>
      </c>
      <c r="B8456" s="5"/>
      <c r="C8456" s="8" t="s">
        <v>463</v>
      </c>
      <c r="D8456" s="2" t="s">
        <v>1156</v>
      </c>
      <c r="E8456" s="6"/>
      <c r="F8456" s="11" t="b">
        <v>0</v>
      </c>
      <c r="G8456" s="2" t="s">
        <v>42711</v>
      </c>
      <c r="H8456" s="1"/>
      <c r="I8456" s="2" t="s">
        <v>42715</v>
      </c>
      <c r="J8456" s="1"/>
      <c r="K8456" s="1"/>
      <c r="L8456" s="1"/>
      <c r="M8456" s="1"/>
      <c r="N8456" s="1"/>
      <c r="O8456" s="1"/>
      <c r="P8456" s="1"/>
      <c r="Q8456" s="2" t="s">
        <v>42716</v>
      </c>
      <c r="R8456" s="1"/>
      <c r="S8456" s="1"/>
      <c r="T8456" s="1"/>
      <c r="U8456" s="1"/>
      <c r="V8456" s="1"/>
      <c r="W8456" s="1"/>
      <c r="X8456" s="1"/>
      <c r="Y8456" s="1"/>
      <c r="Z8456" s="1"/>
      <c r="AA8456" s="1"/>
      <c r="AB8456" s="1"/>
      <c r="AC8456" s="1"/>
      <c r="AD8456" s="1"/>
      <c r="AE8456" s="1"/>
      <c r="AF8456" s="1"/>
    </row>
    <row r="8457">
      <c r="A8457" s="2" t="s">
        <v>42717</v>
      </c>
      <c r="B8457" s="5"/>
      <c r="C8457" s="8" t="s">
        <v>463</v>
      </c>
      <c r="D8457" s="2" t="s">
        <v>464</v>
      </c>
      <c r="E8457" s="7"/>
      <c r="F8457" s="11" t="b">
        <v>0</v>
      </c>
      <c r="G8457" s="2" t="s">
        <v>42718</v>
      </c>
      <c r="H8457" s="1"/>
      <c r="I8457" s="2" t="s">
        <v>42719</v>
      </c>
      <c r="J8457" s="1"/>
      <c r="K8457" s="1"/>
      <c r="L8457" s="1"/>
      <c r="M8457" s="1"/>
      <c r="N8457" s="1"/>
      <c r="O8457" s="1"/>
      <c r="P8457" s="1"/>
      <c r="Q8457" s="2" t="s">
        <v>42720</v>
      </c>
      <c r="R8457" s="1"/>
      <c r="S8457" s="1"/>
      <c r="T8457" s="1"/>
      <c r="U8457" s="1"/>
      <c r="V8457" s="1"/>
      <c r="W8457" s="1"/>
      <c r="X8457" s="1"/>
      <c r="Y8457" s="1"/>
      <c r="Z8457" s="1"/>
      <c r="AA8457" s="1"/>
      <c r="AB8457" s="1"/>
      <c r="AC8457" s="1"/>
      <c r="AD8457" s="1"/>
      <c r="AE8457" s="1"/>
      <c r="AF8457" s="1"/>
    </row>
    <row r="8458">
      <c r="A8458" s="2" t="s">
        <v>42721</v>
      </c>
      <c r="B8458" s="5"/>
      <c r="C8458" s="8" t="s">
        <v>463</v>
      </c>
      <c r="D8458" s="2" t="s">
        <v>523</v>
      </c>
      <c r="E8458" s="6"/>
      <c r="F8458" s="11" t="b">
        <v>0</v>
      </c>
      <c r="G8458" s="2" t="s">
        <v>42722</v>
      </c>
      <c r="H8458" s="1"/>
      <c r="I8458" s="2" t="s">
        <v>42723</v>
      </c>
      <c r="J8458" s="1"/>
      <c r="K8458" s="1"/>
      <c r="L8458" s="1"/>
      <c r="M8458" s="1"/>
      <c r="N8458" s="1"/>
      <c r="O8458" s="1"/>
      <c r="P8458" s="1"/>
      <c r="Q8458" s="2" t="s">
        <v>42724</v>
      </c>
      <c r="R8458" s="1"/>
      <c r="S8458" s="1"/>
      <c r="T8458" s="1"/>
      <c r="U8458" s="1"/>
      <c r="V8458" s="1"/>
      <c r="W8458" s="1"/>
      <c r="X8458" s="1"/>
      <c r="Y8458" s="1"/>
      <c r="Z8458" s="1"/>
      <c r="AA8458" s="1"/>
      <c r="AB8458" s="1"/>
      <c r="AC8458" s="1"/>
      <c r="AD8458" s="1"/>
      <c r="AE8458" s="1"/>
      <c r="AF8458" s="1"/>
    </row>
    <row r="8459">
      <c r="A8459" s="2" t="s">
        <v>42725</v>
      </c>
      <c r="B8459" s="5"/>
      <c r="C8459" s="8" t="s">
        <v>463</v>
      </c>
      <c r="D8459" s="2" t="s">
        <v>523</v>
      </c>
      <c r="E8459" s="7"/>
      <c r="F8459" s="11" t="b">
        <v>0</v>
      </c>
      <c r="G8459" s="2" t="s">
        <v>42726</v>
      </c>
      <c r="H8459" s="1"/>
      <c r="I8459" s="2" t="s">
        <v>42727</v>
      </c>
      <c r="J8459" s="1"/>
      <c r="K8459" s="1"/>
      <c r="L8459" s="1"/>
      <c r="M8459" s="1"/>
      <c r="N8459" s="1"/>
      <c r="O8459" s="1"/>
      <c r="P8459" s="1"/>
      <c r="Q8459" s="2" t="s">
        <v>42728</v>
      </c>
      <c r="R8459" s="1"/>
      <c r="S8459" s="1"/>
      <c r="T8459" s="1"/>
      <c r="U8459" s="1"/>
      <c r="V8459" s="1"/>
      <c r="W8459" s="1"/>
      <c r="X8459" s="1"/>
      <c r="Y8459" s="1"/>
      <c r="Z8459" s="1"/>
      <c r="AA8459" s="1"/>
      <c r="AB8459" s="1"/>
      <c r="AC8459" s="1"/>
      <c r="AD8459" s="1"/>
      <c r="AE8459" s="1"/>
      <c r="AF8459" s="1"/>
    </row>
    <row r="8460">
      <c r="A8460" s="2" t="s">
        <v>42729</v>
      </c>
      <c r="B8460" s="5"/>
      <c r="C8460" s="8" t="s">
        <v>463</v>
      </c>
      <c r="D8460" s="2" t="s">
        <v>523</v>
      </c>
      <c r="E8460" s="6"/>
      <c r="F8460" s="11" t="b">
        <v>0</v>
      </c>
      <c r="G8460" s="2" t="s">
        <v>42730</v>
      </c>
      <c r="H8460" s="1"/>
      <c r="I8460" s="2" t="s">
        <v>42731</v>
      </c>
      <c r="J8460" s="1"/>
      <c r="K8460" s="1"/>
      <c r="L8460" s="1"/>
      <c r="M8460" s="1"/>
      <c r="N8460" s="1"/>
      <c r="O8460" s="1"/>
      <c r="P8460" s="1"/>
      <c r="Q8460" s="2" t="s">
        <v>42732</v>
      </c>
      <c r="R8460" s="1"/>
      <c r="S8460" s="1"/>
      <c r="T8460" s="1"/>
      <c r="U8460" s="1"/>
      <c r="V8460" s="1"/>
      <c r="W8460" s="1"/>
      <c r="X8460" s="1"/>
      <c r="Y8460" s="1"/>
      <c r="Z8460" s="1"/>
      <c r="AA8460" s="1"/>
      <c r="AB8460" s="1"/>
      <c r="AC8460" s="1"/>
      <c r="AD8460" s="1"/>
      <c r="AE8460" s="1"/>
      <c r="AF8460" s="1"/>
    </row>
    <row r="8461">
      <c r="A8461" s="2" t="s">
        <v>42733</v>
      </c>
      <c r="B8461" s="5"/>
      <c r="C8461" s="8" t="s">
        <v>463</v>
      </c>
      <c r="D8461" s="2" t="s">
        <v>523</v>
      </c>
      <c r="E8461" s="7"/>
      <c r="F8461" s="11" t="b">
        <v>0</v>
      </c>
      <c r="G8461" s="2" t="s">
        <v>42734</v>
      </c>
      <c r="H8461" s="1"/>
      <c r="I8461" s="2" t="s">
        <v>42735</v>
      </c>
      <c r="J8461" s="1"/>
      <c r="K8461" s="1"/>
      <c r="L8461" s="1"/>
      <c r="M8461" s="1"/>
      <c r="N8461" s="1"/>
      <c r="O8461" s="1"/>
      <c r="P8461" s="1"/>
      <c r="Q8461" s="2" t="s">
        <v>42736</v>
      </c>
      <c r="R8461" s="1"/>
      <c r="S8461" s="1"/>
      <c r="T8461" s="1"/>
      <c r="U8461" s="1"/>
      <c r="V8461" s="1"/>
      <c r="W8461" s="1"/>
      <c r="X8461" s="1"/>
      <c r="Y8461" s="1"/>
      <c r="Z8461" s="1"/>
      <c r="AA8461" s="1"/>
      <c r="AB8461" s="1"/>
      <c r="AC8461" s="1"/>
      <c r="AD8461" s="1"/>
      <c r="AE8461" s="1"/>
      <c r="AF8461" s="1"/>
    </row>
    <row r="8462">
      <c r="A8462" s="2" t="s">
        <v>42737</v>
      </c>
      <c r="B8462" s="5"/>
      <c r="C8462" s="8" t="s">
        <v>463</v>
      </c>
      <c r="D8462" s="2" t="s">
        <v>523</v>
      </c>
      <c r="E8462" s="6"/>
      <c r="F8462" s="11" t="b">
        <v>0</v>
      </c>
      <c r="G8462" s="2" t="s">
        <v>42738</v>
      </c>
      <c r="H8462" s="1"/>
      <c r="I8462" s="2" t="s">
        <v>42739</v>
      </c>
      <c r="J8462" s="1"/>
      <c r="K8462" s="1"/>
      <c r="L8462" s="1"/>
      <c r="M8462" s="1"/>
      <c r="N8462" s="1"/>
      <c r="O8462" s="1"/>
      <c r="P8462" s="1"/>
      <c r="Q8462" s="2" t="s">
        <v>42740</v>
      </c>
      <c r="R8462" s="1"/>
      <c r="S8462" s="1"/>
      <c r="T8462" s="1"/>
      <c r="U8462" s="1"/>
      <c r="V8462" s="1"/>
      <c r="W8462" s="1"/>
      <c r="X8462" s="1"/>
      <c r="Y8462" s="1"/>
      <c r="Z8462" s="1"/>
      <c r="AA8462" s="1"/>
      <c r="AB8462" s="1"/>
      <c r="AC8462" s="1"/>
      <c r="AD8462" s="1"/>
      <c r="AE8462" s="1"/>
      <c r="AF8462" s="1"/>
    </row>
    <row r="8463">
      <c r="A8463" s="2" t="s">
        <v>42741</v>
      </c>
      <c r="B8463" s="5"/>
      <c r="C8463" s="8" t="s">
        <v>463</v>
      </c>
      <c r="D8463" s="2" t="s">
        <v>523</v>
      </c>
      <c r="E8463" s="7"/>
      <c r="F8463" s="11" t="b">
        <v>0</v>
      </c>
      <c r="G8463" s="2" t="s">
        <v>42742</v>
      </c>
      <c r="H8463" s="1"/>
      <c r="I8463" s="2" t="s">
        <v>42743</v>
      </c>
      <c r="J8463" s="1"/>
      <c r="K8463" s="1"/>
      <c r="L8463" s="1"/>
      <c r="M8463" s="1"/>
      <c r="N8463" s="1"/>
      <c r="O8463" s="1"/>
      <c r="P8463" s="1"/>
      <c r="Q8463" s="2" t="s">
        <v>42744</v>
      </c>
      <c r="R8463" s="1"/>
      <c r="S8463" s="1"/>
      <c r="T8463" s="1"/>
      <c r="U8463" s="1"/>
      <c r="V8463" s="1"/>
      <c r="W8463" s="1"/>
      <c r="X8463" s="1"/>
      <c r="Y8463" s="1"/>
      <c r="Z8463" s="1"/>
      <c r="AA8463" s="1"/>
      <c r="AB8463" s="1"/>
      <c r="AC8463" s="1"/>
      <c r="AD8463" s="1"/>
      <c r="AE8463" s="1"/>
      <c r="AF8463" s="1"/>
    </row>
    <row r="8464">
      <c r="A8464" s="2" t="s">
        <v>42745</v>
      </c>
      <c r="B8464" s="5"/>
      <c r="C8464" s="8" t="s">
        <v>463</v>
      </c>
      <c r="D8464" s="2" t="s">
        <v>523</v>
      </c>
      <c r="E8464" s="6"/>
      <c r="F8464" s="11" t="b">
        <v>0</v>
      </c>
      <c r="G8464" s="2" t="s">
        <v>42746</v>
      </c>
      <c r="H8464" s="1"/>
      <c r="I8464" s="2" t="s">
        <v>42747</v>
      </c>
      <c r="J8464" s="1"/>
      <c r="K8464" s="1"/>
      <c r="L8464" s="1"/>
      <c r="M8464" s="1"/>
      <c r="N8464" s="1"/>
      <c r="O8464" s="1"/>
      <c r="P8464" s="1"/>
      <c r="Q8464" s="2" t="s">
        <v>42748</v>
      </c>
      <c r="R8464" s="1"/>
      <c r="S8464" s="1"/>
      <c r="T8464" s="1"/>
      <c r="U8464" s="1"/>
      <c r="V8464" s="1"/>
      <c r="W8464" s="1"/>
      <c r="X8464" s="1"/>
      <c r="Y8464" s="1"/>
      <c r="Z8464" s="1"/>
      <c r="AA8464" s="1"/>
      <c r="AB8464" s="1"/>
      <c r="AC8464" s="1"/>
      <c r="AD8464" s="1"/>
      <c r="AE8464" s="1"/>
      <c r="AF8464" s="1"/>
    </row>
    <row r="8465">
      <c r="A8465" s="2" t="s">
        <v>42749</v>
      </c>
      <c r="B8465" s="5"/>
      <c r="C8465" s="8" t="s">
        <v>463</v>
      </c>
      <c r="D8465" s="2" t="s">
        <v>523</v>
      </c>
      <c r="E8465" s="7"/>
      <c r="F8465" s="11" t="b">
        <v>0</v>
      </c>
      <c r="G8465" s="2" t="s">
        <v>42750</v>
      </c>
      <c r="H8465" s="1"/>
      <c r="I8465" s="2" t="s">
        <v>42751</v>
      </c>
      <c r="J8465" s="1"/>
      <c r="K8465" s="1"/>
      <c r="L8465" s="1"/>
      <c r="M8465" s="1"/>
      <c r="N8465" s="1"/>
      <c r="O8465" s="1"/>
      <c r="P8465" s="1"/>
      <c r="Q8465" s="2" t="s">
        <v>42752</v>
      </c>
      <c r="R8465" s="1"/>
      <c r="S8465" s="1"/>
      <c r="T8465" s="1"/>
      <c r="U8465" s="1"/>
      <c r="V8465" s="1"/>
      <c r="W8465" s="1"/>
      <c r="X8465" s="1"/>
      <c r="Y8465" s="1"/>
      <c r="Z8465" s="1"/>
      <c r="AA8465" s="1"/>
      <c r="AB8465" s="1"/>
      <c r="AC8465" s="1"/>
      <c r="AD8465" s="1"/>
      <c r="AE8465" s="1"/>
      <c r="AF8465" s="1"/>
    </row>
    <row r="8466">
      <c r="A8466" s="2" t="s">
        <v>42753</v>
      </c>
      <c r="B8466" s="5"/>
      <c r="C8466" s="8" t="s">
        <v>463</v>
      </c>
      <c r="D8466" s="2" t="s">
        <v>523</v>
      </c>
      <c r="E8466" s="6"/>
      <c r="F8466" s="11" t="b">
        <v>0</v>
      </c>
      <c r="G8466" s="2" t="s">
        <v>42754</v>
      </c>
      <c r="H8466" s="1"/>
      <c r="I8466" s="2" t="s">
        <v>42755</v>
      </c>
      <c r="J8466" s="1"/>
      <c r="K8466" s="1"/>
      <c r="L8466" s="1"/>
      <c r="M8466" s="1"/>
      <c r="N8466" s="1"/>
      <c r="O8466" s="1"/>
      <c r="P8466" s="1"/>
      <c r="Q8466" s="2" t="s">
        <v>42756</v>
      </c>
      <c r="R8466" s="1"/>
      <c r="S8466" s="1"/>
      <c r="T8466" s="1"/>
      <c r="U8466" s="1"/>
      <c r="V8466" s="1"/>
      <c r="W8466" s="1"/>
      <c r="X8466" s="1"/>
      <c r="Y8466" s="1"/>
      <c r="Z8466" s="1"/>
      <c r="AA8466" s="1"/>
      <c r="AB8466" s="1"/>
      <c r="AC8466" s="1"/>
      <c r="AD8466" s="1"/>
      <c r="AE8466" s="1"/>
      <c r="AF8466" s="1"/>
    </row>
    <row r="8467">
      <c r="A8467" s="2" t="s">
        <v>42757</v>
      </c>
      <c r="B8467" s="5"/>
      <c r="C8467" s="8" t="s">
        <v>463</v>
      </c>
      <c r="D8467" s="2" t="s">
        <v>523</v>
      </c>
      <c r="E8467" s="7"/>
      <c r="F8467" s="11" t="b">
        <v>0</v>
      </c>
      <c r="G8467" s="2" t="s">
        <v>42758</v>
      </c>
      <c r="H8467" s="1"/>
      <c r="I8467" s="2" t="s">
        <v>42759</v>
      </c>
      <c r="J8467" s="1"/>
      <c r="K8467" s="1"/>
      <c r="L8467" s="1"/>
      <c r="M8467" s="1"/>
      <c r="N8467" s="1"/>
      <c r="O8467" s="1"/>
      <c r="P8467" s="1"/>
      <c r="Q8467" s="2" t="s">
        <v>42760</v>
      </c>
      <c r="R8467" s="1"/>
      <c r="S8467" s="1"/>
      <c r="T8467" s="1"/>
      <c r="U8467" s="1"/>
      <c r="V8467" s="1"/>
      <c r="W8467" s="1"/>
      <c r="X8467" s="1"/>
      <c r="Y8467" s="1"/>
      <c r="Z8467" s="1"/>
      <c r="AA8467" s="1"/>
      <c r="AB8467" s="1"/>
      <c r="AC8467" s="1"/>
      <c r="AD8467" s="1"/>
      <c r="AE8467" s="1"/>
      <c r="AF8467" s="1"/>
    </row>
    <row r="8468">
      <c r="A8468" s="2" t="s">
        <v>42761</v>
      </c>
      <c r="B8468" s="5"/>
      <c r="C8468" s="8" t="s">
        <v>463</v>
      </c>
      <c r="D8468" s="2" t="s">
        <v>102</v>
      </c>
      <c r="E8468" s="6"/>
      <c r="F8468" s="11" t="b">
        <v>0</v>
      </c>
      <c r="G8468" s="2" t="s">
        <v>42762</v>
      </c>
      <c r="H8468" s="1"/>
      <c r="I8468" s="2" t="s">
        <v>42763</v>
      </c>
      <c r="J8468" s="1"/>
      <c r="K8468" s="1"/>
      <c r="L8468" s="1"/>
      <c r="M8468" s="1"/>
      <c r="N8468" s="1"/>
      <c r="O8468" s="1"/>
      <c r="P8468" s="1"/>
      <c r="Q8468" s="2" t="s">
        <v>42764</v>
      </c>
      <c r="R8468" s="1"/>
      <c r="S8468" s="1"/>
      <c r="T8468" s="1"/>
      <c r="U8468" s="1"/>
      <c r="V8468" s="1"/>
      <c r="W8468" s="1"/>
      <c r="X8468" s="1"/>
      <c r="Y8468" s="1"/>
      <c r="Z8468" s="1"/>
      <c r="AA8468" s="1"/>
      <c r="AB8468" s="1"/>
      <c r="AC8468" s="1"/>
      <c r="AD8468" s="1"/>
      <c r="AE8468" s="1"/>
      <c r="AF8468" s="1"/>
    </row>
    <row r="8469">
      <c r="A8469" s="2" t="s">
        <v>42765</v>
      </c>
      <c r="B8469" s="5"/>
      <c r="C8469" s="8" t="s">
        <v>463</v>
      </c>
      <c r="D8469" s="2" t="s">
        <v>523</v>
      </c>
      <c r="E8469" s="7"/>
      <c r="F8469" s="11" t="b">
        <v>0</v>
      </c>
      <c r="G8469" s="2" t="s">
        <v>42766</v>
      </c>
      <c r="H8469" s="1"/>
      <c r="I8469" s="2" t="s">
        <v>42767</v>
      </c>
      <c r="J8469" s="1"/>
      <c r="K8469" s="1"/>
      <c r="L8469" s="1"/>
      <c r="M8469" s="1"/>
      <c r="N8469" s="1"/>
      <c r="O8469" s="1"/>
      <c r="P8469" s="1"/>
      <c r="Q8469" s="2" t="s">
        <v>42768</v>
      </c>
      <c r="R8469" s="1"/>
      <c r="S8469" s="1"/>
      <c r="T8469" s="1"/>
      <c r="U8469" s="1"/>
      <c r="V8469" s="1"/>
      <c r="W8469" s="1"/>
      <c r="X8469" s="1"/>
      <c r="Y8469" s="1"/>
      <c r="Z8469" s="1"/>
      <c r="AA8469" s="1"/>
      <c r="AB8469" s="1"/>
      <c r="AC8469" s="1"/>
      <c r="AD8469" s="1"/>
      <c r="AE8469" s="1"/>
      <c r="AF8469" s="1"/>
    </row>
    <row r="8470">
      <c r="A8470" s="2" t="s">
        <v>42769</v>
      </c>
      <c r="B8470" s="5"/>
      <c r="C8470" s="8" t="s">
        <v>463</v>
      </c>
      <c r="D8470" s="2" t="s">
        <v>102</v>
      </c>
      <c r="E8470" s="6"/>
      <c r="F8470" s="11" t="b">
        <v>0</v>
      </c>
      <c r="G8470" s="2" t="s">
        <v>42770</v>
      </c>
      <c r="H8470" s="1"/>
      <c r="I8470" s="2" t="s">
        <v>42771</v>
      </c>
      <c r="J8470" s="1"/>
      <c r="K8470" s="1"/>
      <c r="L8470" s="1"/>
      <c r="M8470" s="1"/>
      <c r="N8470" s="1"/>
      <c r="O8470" s="1"/>
      <c r="P8470" s="1"/>
      <c r="Q8470" s="2" t="s">
        <v>42772</v>
      </c>
      <c r="R8470" s="1"/>
      <c r="S8470" s="1"/>
      <c r="T8470" s="1"/>
      <c r="U8470" s="1"/>
      <c r="V8470" s="1"/>
      <c r="W8470" s="1"/>
      <c r="X8470" s="1"/>
      <c r="Y8470" s="1"/>
      <c r="Z8470" s="1"/>
      <c r="AA8470" s="1"/>
      <c r="AB8470" s="1"/>
      <c r="AC8470" s="1"/>
      <c r="AD8470" s="1"/>
      <c r="AE8470" s="1"/>
      <c r="AF8470" s="1"/>
    </row>
    <row r="8471">
      <c r="A8471" s="2" t="s">
        <v>42773</v>
      </c>
      <c r="B8471" s="5"/>
      <c r="C8471" s="8" t="s">
        <v>463</v>
      </c>
      <c r="D8471" s="2" t="s">
        <v>523</v>
      </c>
      <c r="E8471" s="7"/>
      <c r="F8471" s="11" t="b">
        <v>0</v>
      </c>
      <c r="G8471" s="2" t="s">
        <v>42774</v>
      </c>
      <c r="H8471" s="1"/>
      <c r="I8471" s="2" t="s">
        <v>42775</v>
      </c>
      <c r="J8471" s="1"/>
      <c r="K8471" s="1"/>
      <c r="L8471" s="1"/>
      <c r="M8471" s="1"/>
      <c r="N8471" s="1"/>
      <c r="O8471" s="1"/>
      <c r="P8471" s="1"/>
      <c r="Q8471" s="2" t="s">
        <v>42776</v>
      </c>
      <c r="R8471" s="1"/>
      <c r="S8471" s="1"/>
      <c r="T8471" s="1"/>
      <c r="U8471" s="1"/>
      <c r="V8471" s="1"/>
      <c r="W8471" s="1"/>
      <c r="X8471" s="1"/>
      <c r="Y8471" s="1"/>
      <c r="Z8471" s="1"/>
      <c r="AA8471" s="1"/>
      <c r="AB8471" s="1"/>
      <c r="AC8471" s="1"/>
      <c r="AD8471" s="1"/>
      <c r="AE8471" s="1"/>
      <c r="AF8471" s="1"/>
    </row>
    <row r="8472">
      <c r="A8472" s="2" t="s">
        <v>42777</v>
      </c>
      <c r="B8472" s="5"/>
      <c r="C8472" s="8" t="s">
        <v>463</v>
      </c>
      <c r="D8472" s="2" t="s">
        <v>102</v>
      </c>
      <c r="E8472" s="6"/>
      <c r="F8472" s="11" t="b">
        <v>0</v>
      </c>
      <c r="G8472" s="2" t="s">
        <v>42778</v>
      </c>
      <c r="H8472" s="1"/>
      <c r="I8472" s="2" t="s">
        <v>42779</v>
      </c>
      <c r="J8472" s="1"/>
      <c r="K8472" s="1"/>
      <c r="L8472" s="1"/>
      <c r="M8472" s="1"/>
      <c r="N8472" s="1"/>
      <c r="O8472" s="1"/>
      <c r="P8472" s="1"/>
      <c r="Q8472" s="2" t="s">
        <v>42780</v>
      </c>
      <c r="R8472" s="1"/>
      <c r="S8472" s="1"/>
      <c r="T8472" s="1"/>
      <c r="U8472" s="1"/>
      <c r="V8472" s="1"/>
      <c r="W8472" s="1"/>
      <c r="X8472" s="1"/>
      <c r="Y8472" s="1"/>
      <c r="Z8472" s="1"/>
      <c r="AA8472" s="1"/>
      <c r="AB8472" s="1"/>
      <c r="AC8472" s="1"/>
      <c r="AD8472" s="1"/>
      <c r="AE8472" s="1"/>
      <c r="AF8472" s="1"/>
    </row>
    <row r="8473">
      <c r="A8473" s="2" t="s">
        <v>42781</v>
      </c>
      <c r="B8473" s="5"/>
      <c r="C8473" s="8" t="s">
        <v>463</v>
      </c>
      <c r="D8473" s="2" t="s">
        <v>523</v>
      </c>
      <c r="E8473" s="7"/>
      <c r="F8473" s="11" t="b">
        <v>0</v>
      </c>
      <c r="G8473" s="2" t="s">
        <v>42782</v>
      </c>
      <c r="H8473" s="1"/>
      <c r="I8473" s="2" t="s">
        <v>42783</v>
      </c>
      <c r="J8473" s="1"/>
      <c r="K8473" s="1"/>
      <c r="L8473" s="1"/>
      <c r="M8473" s="1"/>
      <c r="N8473" s="1"/>
      <c r="O8473" s="1"/>
      <c r="P8473" s="1"/>
      <c r="Q8473" s="2" t="s">
        <v>42784</v>
      </c>
      <c r="R8473" s="1"/>
      <c r="S8473" s="1"/>
      <c r="T8473" s="1"/>
      <c r="U8473" s="1"/>
      <c r="V8473" s="1"/>
      <c r="W8473" s="1"/>
      <c r="X8473" s="1"/>
      <c r="Y8473" s="1"/>
      <c r="Z8473" s="1"/>
      <c r="AA8473" s="1"/>
      <c r="AB8473" s="1"/>
      <c r="AC8473" s="1"/>
      <c r="AD8473" s="1"/>
      <c r="AE8473" s="1"/>
      <c r="AF8473" s="1"/>
    </row>
    <row r="8474">
      <c r="A8474" s="2" t="s">
        <v>42785</v>
      </c>
      <c r="B8474" s="5"/>
      <c r="C8474" s="8" t="s">
        <v>463</v>
      </c>
      <c r="D8474" s="2" t="s">
        <v>523</v>
      </c>
      <c r="E8474" s="6"/>
      <c r="F8474" s="11" t="b">
        <v>0</v>
      </c>
      <c r="G8474" s="2" t="s">
        <v>42786</v>
      </c>
      <c r="H8474" s="1"/>
      <c r="I8474" s="2" t="s">
        <v>42787</v>
      </c>
      <c r="J8474" s="1"/>
      <c r="K8474" s="1"/>
      <c r="L8474" s="1"/>
      <c r="M8474" s="1"/>
      <c r="N8474" s="1"/>
      <c r="O8474" s="1"/>
      <c r="P8474" s="1"/>
      <c r="Q8474" s="2" t="s">
        <v>42788</v>
      </c>
      <c r="R8474" s="1"/>
      <c r="S8474" s="1"/>
      <c r="T8474" s="1"/>
      <c r="U8474" s="1"/>
      <c r="V8474" s="1"/>
      <c r="W8474" s="1"/>
      <c r="X8474" s="1"/>
      <c r="Y8474" s="1"/>
      <c r="Z8474" s="1"/>
      <c r="AA8474" s="1"/>
      <c r="AB8474" s="1"/>
      <c r="AC8474" s="1"/>
      <c r="AD8474" s="1"/>
      <c r="AE8474" s="1"/>
      <c r="AF8474" s="1"/>
    </row>
    <row r="8475">
      <c r="A8475" s="2" t="s">
        <v>42789</v>
      </c>
      <c r="B8475" s="5"/>
      <c r="C8475" s="8" t="s">
        <v>463</v>
      </c>
      <c r="D8475" s="2" t="s">
        <v>464</v>
      </c>
      <c r="E8475" s="7"/>
      <c r="F8475" s="11" t="b">
        <v>0</v>
      </c>
      <c r="G8475" s="2" t="s">
        <v>42790</v>
      </c>
      <c r="H8475" s="1"/>
      <c r="I8475" s="2" t="s">
        <v>42791</v>
      </c>
      <c r="J8475" s="1"/>
      <c r="K8475" s="1"/>
      <c r="L8475" s="1"/>
      <c r="M8475" s="1"/>
      <c r="N8475" s="1"/>
      <c r="O8475" s="1"/>
      <c r="P8475" s="1"/>
      <c r="Q8475" s="2" t="s">
        <v>42792</v>
      </c>
      <c r="R8475" s="1"/>
      <c r="S8475" s="1"/>
      <c r="T8475" s="1"/>
      <c r="U8475" s="1"/>
      <c r="V8475" s="1"/>
      <c r="W8475" s="1"/>
      <c r="X8475" s="1"/>
      <c r="Y8475" s="1"/>
      <c r="Z8475" s="1"/>
      <c r="AA8475" s="1"/>
      <c r="AB8475" s="1"/>
      <c r="AC8475" s="1"/>
      <c r="AD8475" s="1"/>
      <c r="AE8475" s="1"/>
      <c r="AF8475" s="1"/>
    </row>
    <row r="8476">
      <c r="A8476" s="2" t="s">
        <v>42793</v>
      </c>
      <c r="B8476" s="5"/>
      <c r="C8476" s="8" t="s">
        <v>463</v>
      </c>
      <c r="D8476" s="2" t="s">
        <v>523</v>
      </c>
      <c r="E8476" s="6"/>
      <c r="F8476" s="11" t="b">
        <v>0</v>
      </c>
      <c r="G8476" s="2" t="s">
        <v>42794</v>
      </c>
      <c r="H8476" s="1"/>
      <c r="I8476" s="2" t="s">
        <v>42795</v>
      </c>
      <c r="J8476" s="1"/>
      <c r="K8476" s="1"/>
      <c r="L8476" s="1"/>
      <c r="M8476" s="1"/>
      <c r="N8476" s="1"/>
      <c r="O8476" s="1"/>
      <c r="P8476" s="1"/>
      <c r="Q8476" s="2" t="s">
        <v>42796</v>
      </c>
      <c r="R8476" s="1"/>
      <c r="S8476" s="1"/>
      <c r="T8476" s="1"/>
      <c r="U8476" s="1"/>
      <c r="V8476" s="1"/>
      <c r="W8476" s="1"/>
      <c r="X8476" s="1"/>
      <c r="Y8476" s="1"/>
      <c r="Z8476" s="1"/>
      <c r="AA8476" s="1"/>
      <c r="AB8476" s="1"/>
      <c r="AC8476" s="1"/>
      <c r="AD8476" s="1"/>
      <c r="AE8476" s="1"/>
      <c r="AF8476" s="1"/>
    </row>
    <row r="8477">
      <c r="A8477" s="2" t="s">
        <v>42797</v>
      </c>
      <c r="B8477" s="5"/>
      <c r="C8477" s="8" t="s">
        <v>463</v>
      </c>
      <c r="D8477" s="2" t="s">
        <v>523</v>
      </c>
      <c r="E8477" s="7"/>
      <c r="F8477" s="11" t="b">
        <v>0</v>
      </c>
      <c r="G8477" s="2" t="s">
        <v>42798</v>
      </c>
      <c r="H8477" s="1"/>
      <c r="I8477" s="2" t="s">
        <v>42799</v>
      </c>
      <c r="J8477" s="1"/>
      <c r="K8477" s="1"/>
      <c r="L8477" s="1"/>
      <c r="M8477" s="1"/>
      <c r="N8477" s="1"/>
      <c r="O8477" s="1"/>
      <c r="P8477" s="1"/>
      <c r="Q8477" s="2" t="s">
        <v>42800</v>
      </c>
      <c r="R8477" s="1"/>
      <c r="S8477" s="1"/>
      <c r="T8477" s="1"/>
      <c r="U8477" s="1"/>
      <c r="V8477" s="1"/>
      <c r="W8477" s="1"/>
      <c r="X8477" s="1"/>
      <c r="Y8477" s="1"/>
      <c r="Z8477" s="1"/>
      <c r="AA8477" s="1"/>
      <c r="AB8477" s="1"/>
      <c r="AC8477" s="1"/>
      <c r="AD8477" s="1"/>
      <c r="AE8477" s="1"/>
      <c r="AF8477" s="1"/>
    </row>
    <row r="8478">
      <c r="A8478" s="2" t="s">
        <v>42801</v>
      </c>
      <c r="B8478" s="5"/>
      <c r="C8478" s="8" t="s">
        <v>463</v>
      </c>
      <c r="D8478" s="2" t="s">
        <v>523</v>
      </c>
      <c r="E8478" s="6"/>
      <c r="F8478" s="11" t="b">
        <v>0</v>
      </c>
      <c r="G8478" s="2" t="s">
        <v>42798</v>
      </c>
      <c r="H8478" s="1"/>
      <c r="I8478" s="2" t="s">
        <v>42802</v>
      </c>
      <c r="J8478" s="1"/>
      <c r="K8478" s="1"/>
      <c r="L8478" s="1"/>
      <c r="M8478" s="1"/>
      <c r="N8478" s="1"/>
      <c r="O8478" s="1"/>
      <c r="P8478" s="1"/>
      <c r="Q8478" s="2" t="s">
        <v>42803</v>
      </c>
      <c r="R8478" s="1"/>
      <c r="S8478" s="1"/>
      <c r="T8478" s="1"/>
      <c r="U8478" s="1"/>
      <c r="V8478" s="1"/>
      <c r="W8478" s="1"/>
      <c r="X8478" s="1"/>
      <c r="Y8478" s="1"/>
      <c r="Z8478" s="1"/>
      <c r="AA8478" s="1"/>
      <c r="AB8478" s="1"/>
      <c r="AC8478" s="1"/>
      <c r="AD8478" s="1"/>
      <c r="AE8478" s="1"/>
      <c r="AF8478" s="1"/>
    </row>
    <row r="8479">
      <c r="A8479" s="2" t="s">
        <v>42804</v>
      </c>
      <c r="B8479" s="5"/>
      <c r="C8479" s="8" t="s">
        <v>463</v>
      </c>
      <c r="D8479" s="2" t="s">
        <v>102</v>
      </c>
      <c r="E8479" s="7"/>
      <c r="F8479" s="11" t="b">
        <v>0</v>
      </c>
      <c r="G8479" s="2" t="s">
        <v>42805</v>
      </c>
      <c r="H8479" s="1"/>
      <c r="I8479" s="2" t="s">
        <v>42806</v>
      </c>
      <c r="J8479" s="1"/>
      <c r="K8479" s="1"/>
      <c r="L8479" s="1"/>
      <c r="M8479" s="1"/>
      <c r="N8479" s="1"/>
      <c r="O8479" s="1"/>
      <c r="P8479" s="1"/>
      <c r="Q8479" s="2" t="s">
        <v>42807</v>
      </c>
      <c r="R8479" s="1"/>
      <c r="S8479" s="1"/>
      <c r="T8479" s="1"/>
      <c r="U8479" s="1"/>
      <c r="V8479" s="1"/>
      <c r="W8479" s="1"/>
      <c r="X8479" s="1"/>
      <c r="Y8479" s="1"/>
      <c r="Z8479" s="1"/>
      <c r="AA8479" s="1"/>
      <c r="AB8479" s="1"/>
      <c r="AC8479" s="1"/>
      <c r="AD8479" s="1"/>
      <c r="AE8479" s="1"/>
      <c r="AF8479" s="1"/>
    </row>
    <row r="8480">
      <c r="A8480" s="2" t="s">
        <v>42808</v>
      </c>
      <c r="B8480" s="5"/>
      <c r="C8480" s="8" t="s">
        <v>463</v>
      </c>
      <c r="D8480" s="2" t="s">
        <v>102</v>
      </c>
      <c r="E8480" s="6"/>
      <c r="F8480" s="11" t="b">
        <v>0</v>
      </c>
      <c r="G8480" s="2" t="s">
        <v>42809</v>
      </c>
      <c r="H8480" s="1"/>
      <c r="I8480" s="2" t="s">
        <v>42810</v>
      </c>
      <c r="J8480" s="1"/>
      <c r="K8480" s="1"/>
      <c r="L8480" s="1"/>
      <c r="M8480" s="1"/>
      <c r="N8480" s="1"/>
      <c r="O8480" s="1"/>
      <c r="P8480" s="1"/>
      <c r="Q8480" s="2" t="s">
        <v>42811</v>
      </c>
      <c r="R8480" s="1"/>
      <c r="S8480" s="1"/>
      <c r="T8480" s="1"/>
      <c r="U8480" s="1"/>
      <c r="V8480" s="1"/>
      <c r="W8480" s="1"/>
      <c r="X8480" s="1"/>
      <c r="Y8480" s="1"/>
      <c r="Z8480" s="1"/>
      <c r="AA8480" s="1"/>
      <c r="AB8480" s="1"/>
      <c r="AC8480" s="1"/>
      <c r="AD8480" s="1"/>
      <c r="AE8480" s="1"/>
      <c r="AF8480" s="1"/>
    </row>
    <row r="8481">
      <c r="A8481" s="2" t="s">
        <v>42812</v>
      </c>
      <c r="B8481" s="5"/>
      <c r="C8481" s="8" t="s">
        <v>463</v>
      </c>
      <c r="D8481" s="2" t="s">
        <v>523</v>
      </c>
      <c r="E8481" s="7"/>
      <c r="F8481" s="11" t="b">
        <v>0</v>
      </c>
      <c r="G8481" s="2" t="s">
        <v>42813</v>
      </c>
      <c r="H8481" s="1"/>
      <c r="I8481" s="2" t="s">
        <v>42814</v>
      </c>
      <c r="J8481" s="1"/>
      <c r="K8481" s="1"/>
      <c r="L8481" s="1"/>
      <c r="M8481" s="1"/>
      <c r="N8481" s="1"/>
      <c r="O8481" s="1"/>
      <c r="P8481" s="1"/>
      <c r="Q8481" s="2" t="s">
        <v>42815</v>
      </c>
      <c r="R8481" s="1"/>
      <c r="S8481" s="1"/>
      <c r="T8481" s="1"/>
      <c r="U8481" s="1"/>
      <c r="V8481" s="1"/>
      <c r="W8481" s="1"/>
      <c r="X8481" s="1"/>
      <c r="Y8481" s="1"/>
      <c r="Z8481" s="1"/>
      <c r="AA8481" s="1"/>
      <c r="AB8481" s="1"/>
      <c r="AC8481" s="1"/>
      <c r="AD8481" s="1"/>
      <c r="AE8481" s="1"/>
      <c r="AF8481" s="1"/>
    </row>
    <row r="8482">
      <c r="A8482" s="2" t="s">
        <v>42816</v>
      </c>
      <c r="B8482" s="5"/>
      <c r="C8482" s="8" t="s">
        <v>463</v>
      </c>
      <c r="D8482" s="2" t="s">
        <v>102</v>
      </c>
      <c r="E8482" s="6"/>
      <c r="F8482" s="11" t="b">
        <v>0</v>
      </c>
      <c r="G8482" s="2" t="s">
        <v>42817</v>
      </c>
      <c r="H8482" s="1"/>
      <c r="I8482" s="2" t="s">
        <v>42818</v>
      </c>
      <c r="J8482" s="1"/>
      <c r="K8482" s="1"/>
      <c r="L8482" s="1"/>
      <c r="M8482" s="1"/>
      <c r="N8482" s="1"/>
      <c r="O8482" s="1"/>
      <c r="P8482" s="1"/>
      <c r="Q8482" s="2" t="s">
        <v>42819</v>
      </c>
      <c r="R8482" s="1"/>
      <c r="S8482" s="1"/>
      <c r="T8482" s="1"/>
      <c r="U8482" s="1"/>
      <c r="V8482" s="1"/>
      <c r="W8482" s="1"/>
      <c r="X8482" s="1"/>
      <c r="Y8482" s="1"/>
      <c r="Z8482" s="1"/>
      <c r="AA8482" s="1"/>
      <c r="AB8482" s="1"/>
      <c r="AC8482" s="1"/>
      <c r="AD8482" s="1"/>
      <c r="AE8482" s="1"/>
      <c r="AF8482" s="1"/>
    </row>
    <row r="8483">
      <c r="A8483" s="2" t="s">
        <v>42820</v>
      </c>
      <c r="B8483" s="5"/>
      <c r="C8483" s="8" t="s">
        <v>463</v>
      </c>
      <c r="D8483" s="2" t="s">
        <v>523</v>
      </c>
      <c r="E8483" s="7"/>
      <c r="F8483" s="11" t="b">
        <v>0</v>
      </c>
      <c r="G8483" s="2" t="s">
        <v>42821</v>
      </c>
      <c r="H8483" s="1"/>
      <c r="I8483" s="2" t="s">
        <v>42822</v>
      </c>
      <c r="J8483" s="1"/>
      <c r="K8483" s="1"/>
      <c r="L8483" s="1"/>
      <c r="M8483" s="1"/>
      <c r="N8483" s="1"/>
      <c r="O8483" s="1"/>
      <c r="P8483" s="1"/>
      <c r="Q8483" s="2" t="s">
        <v>42823</v>
      </c>
      <c r="R8483" s="1"/>
      <c r="S8483" s="1"/>
      <c r="T8483" s="1"/>
      <c r="U8483" s="1"/>
      <c r="V8483" s="1"/>
      <c r="W8483" s="1"/>
      <c r="X8483" s="1"/>
      <c r="Y8483" s="1"/>
      <c r="Z8483" s="1"/>
      <c r="AA8483" s="1"/>
      <c r="AB8483" s="1"/>
      <c r="AC8483" s="1"/>
      <c r="AD8483" s="1"/>
      <c r="AE8483" s="1"/>
      <c r="AF8483" s="1"/>
    </row>
    <row r="8484">
      <c r="A8484" s="2" t="s">
        <v>42824</v>
      </c>
      <c r="B8484" s="5"/>
      <c r="C8484" s="8" t="s">
        <v>463</v>
      </c>
      <c r="D8484" s="2" t="s">
        <v>102</v>
      </c>
      <c r="E8484" s="6"/>
      <c r="F8484" s="11" t="b">
        <v>0</v>
      </c>
      <c r="G8484" s="2" t="s">
        <v>42825</v>
      </c>
      <c r="H8484" s="1"/>
      <c r="I8484" s="2" t="s">
        <v>42826</v>
      </c>
      <c r="J8484" s="1"/>
      <c r="K8484" s="1"/>
      <c r="L8484" s="1"/>
      <c r="M8484" s="1"/>
      <c r="N8484" s="1"/>
      <c r="O8484" s="1"/>
      <c r="P8484" s="1"/>
      <c r="Q8484" s="2" t="s">
        <v>42827</v>
      </c>
      <c r="R8484" s="1"/>
      <c r="S8484" s="1"/>
      <c r="T8484" s="1"/>
      <c r="U8484" s="1"/>
      <c r="V8484" s="1"/>
      <c r="W8484" s="1"/>
      <c r="X8484" s="1"/>
      <c r="Y8484" s="1"/>
      <c r="Z8484" s="1"/>
      <c r="AA8484" s="1"/>
      <c r="AB8484" s="1"/>
      <c r="AC8484" s="1"/>
      <c r="AD8484" s="1"/>
      <c r="AE8484" s="1"/>
      <c r="AF8484" s="1"/>
    </row>
    <row r="8485">
      <c r="A8485" s="2" t="s">
        <v>42828</v>
      </c>
      <c r="B8485" s="5"/>
      <c r="C8485" s="8" t="s">
        <v>463</v>
      </c>
      <c r="D8485" s="2" t="s">
        <v>523</v>
      </c>
      <c r="E8485" s="7"/>
      <c r="F8485" s="11" t="b">
        <v>0</v>
      </c>
      <c r="G8485" s="2" t="s">
        <v>42829</v>
      </c>
      <c r="H8485" s="1"/>
      <c r="I8485" s="2" t="s">
        <v>42830</v>
      </c>
      <c r="J8485" s="1"/>
      <c r="K8485" s="1"/>
      <c r="L8485" s="1"/>
      <c r="M8485" s="1"/>
      <c r="N8485" s="1"/>
      <c r="O8485" s="1"/>
      <c r="P8485" s="1"/>
      <c r="Q8485" s="2" t="s">
        <v>42831</v>
      </c>
      <c r="R8485" s="1"/>
      <c r="S8485" s="1"/>
      <c r="T8485" s="1"/>
      <c r="U8485" s="1"/>
      <c r="V8485" s="1"/>
      <c r="W8485" s="1"/>
      <c r="X8485" s="1"/>
      <c r="Y8485" s="1"/>
      <c r="Z8485" s="1"/>
      <c r="AA8485" s="1"/>
      <c r="AB8485" s="1"/>
      <c r="AC8485" s="1"/>
      <c r="AD8485" s="1"/>
      <c r="AE8485" s="1"/>
      <c r="AF8485" s="1"/>
    </row>
    <row r="8486">
      <c r="A8486" s="2" t="s">
        <v>42832</v>
      </c>
      <c r="B8486" s="5"/>
      <c r="C8486" s="8" t="s">
        <v>463</v>
      </c>
      <c r="D8486" s="2" t="s">
        <v>523</v>
      </c>
      <c r="E8486" s="6"/>
      <c r="F8486" s="11" t="b">
        <v>0</v>
      </c>
      <c r="G8486" s="2" t="s">
        <v>42833</v>
      </c>
      <c r="H8486" s="1"/>
      <c r="I8486" s="2" t="s">
        <v>15220</v>
      </c>
      <c r="J8486" s="1"/>
      <c r="K8486" s="1"/>
      <c r="L8486" s="1"/>
      <c r="M8486" s="1"/>
      <c r="N8486" s="1"/>
      <c r="O8486" s="1"/>
      <c r="P8486" s="1"/>
      <c r="Q8486" s="2" t="s">
        <v>42834</v>
      </c>
      <c r="R8486" s="1"/>
      <c r="S8486" s="1"/>
      <c r="T8486" s="1"/>
      <c r="U8486" s="1"/>
      <c r="V8486" s="1"/>
      <c r="W8486" s="1"/>
      <c r="X8486" s="1"/>
      <c r="Y8486" s="1"/>
      <c r="Z8486" s="1"/>
      <c r="AA8486" s="1"/>
      <c r="AB8486" s="1"/>
      <c r="AC8486" s="1"/>
      <c r="AD8486" s="1"/>
      <c r="AE8486" s="1"/>
      <c r="AF8486" s="1"/>
    </row>
    <row r="8487">
      <c r="A8487" s="2" t="s">
        <v>42835</v>
      </c>
      <c r="B8487" s="5"/>
      <c r="C8487" s="8" t="s">
        <v>463</v>
      </c>
      <c r="D8487" s="2" t="s">
        <v>523</v>
      </c>
      <c r="E8487" s="7"/>
      <c r="F8487" s="11" t="b">
        <v>0</v>
      </c>
      <c r="G8487" s="2" t="s">
        <v>42836</v>
      </c>
      <c r="H8487" s="1"/>
      <c r="I8487" s="2" t="s">
        <v>42837</v>
      </c>
      <c r="J8487" s="1"/>
      <c r="K8487" s="1"/>
      <c r="L8487" s="1"/>
      <c r="M8487" s="1"/>
      <c r="N8487" s="1"/>
      <c r="O8487" s="1"/>
      <c r="P8487" s="1"/>
      <c r="Q8487" s="2" t="s">
        <v>42838</v>
      </c>
      <c r="R8487" s="1"/>
      <c r="S8487" s="1"/>
      <c r="T8487" s="1"/>
      <c r="U8487" s="1"/>
      <c r="V8487" s="1"/>
      <c r="W8487" s="1"/>
      <c r="X8487" s="1"/>
      <c r="Y8487" s="1"/>
      <c r="Z8487" s="1"/>
      <c r="AA8487" s="1"/>
      <c r="AB8487" s="1"/>
      <c r="AC8487" s="1"/>
      <c r="AD8487" s="1"/>
      <c r="AE8487" s="1"/>
      <c r="AF8487" s="1"/>
    </row>
    <row r="8488">
      <c r="A8488" s="2" t="s">
        <v>42839</v>
      </c>
      <c r="B8488" s="5"/>
      <c r="C8488" s="8" t="s">
        <v>463</v>
      </c>
      <c r="D8488" s="2" t="s">
        <v>523</v>
      </c>
      <c r="E8488" s="6"/>
      <c r="F8488" s="11" t="b">
        <v>0</v>
      </c>
      <c r="G8488" s="2" t="s">
        <v>42840</v>
      </c>
      <c r="H8488" s="1"/>
      <c r="I8488" s="2" t="s">
        <v>42841</v>
      </c>
      <c r="J8488" s="1"/>
      <c r="K8488" s="1"/>
      <c r="L8488" s="1"/>
      <c r="M8488" s="1"/>
      <c r="N8488" s="1"/>
      <c r="O8488" s="1"/>
      <c r="P8488" s="1"/>
      <c r="Q8488" s="2" t="s">
        <v>42842</v>
      </c>
      <c r="R8488" s="1"/>
      <c r="S8488" s="1"/>
      <c r="T8488" s="1"/>
      <c r="U8488" s="1"/>
      <c r="V8488" s="1"/>
      <c r="W8488" s="1"/>
      <c r="X8488" s="1"/>
      <c r="Y8488" s="1"/>
      <c r="Z8488" s="1"/>
      <c r="AA8488" s="1"/>
      <c r="AB8488" s="1"/>
      <c r="AC8488" s="1"/>
      <c r="AD8488" s="1"/>
      <c r="AE8488" s="1"/>
      <c r="AF8488" s="1"/>
    </row>
    <row r="8489">
      <c r="A8489" s="2" t="s">
        <v>42843</v>
      </c>
      <c r="B8489" s="5"/>
      <c r="C8489" s="8" t="s">
        <v>463</v>
      </c>
      <c r="D8489" s="2" t="s">
        <v>523</v>
      </c>
      <c r="E8489" s="7"/>
      <c r="F8489" s="11" t="b">
        <v>0</v>
      </c>
      <c r="G8489" s="2" t="s">
        <v>42844</v>
      </c>
      <c r="H8489" s="1"/>
      <c r="I8489" s="2" t="s">
        <v>10269</v>
      </c>
      <c r="J8489" s="1"/>
      <c r="K8489" s="1"/>
      <c r="L8489" s="1"/>
      <c r="M8489" s="1"/>
      <c r="N8489" s="1"/>
      <c r="O8489" s="1"/>
      <c r="P8489" s="1"/>
      <c r="Q8489" s="2" t="s">
        <v>42845</v>
      </c>
      <c r="R8489" s="1"/>
      <c r="S8489" s="1"/>
      <c r="T8489" s="1"/>
      <c r="U8489" s="1"/>
      <c r="V8489" s="1"/>
      <c r="W8489" s="1"/>
      <c r="X8489" s="1"/>
      <c r="Y8489" s="1"/>
      <c r="Z8489" s="1"/>
      <c r="AA8489" s="1"/>
      <c r="AB8489" s="1"/>
      <c r="AC8489" s="1"/>
      <c r="AD8489" s="1"/>
      <c r="AE8489" s="1"/>
      <c r="AF8489" s="1"/>
    </row>
    <row r="8490">
      <c r="A8490" s="2" t="s">
        <v>42846</v>
      </c>
      <c r="B8490" s="5"/>
      <c r="C8490" s="8" t="s">
        <v>463</v>
      </c>
      <c r="D8490" s="2" t="s">
        <v>102</v>
      </c>
      <c r="E8490" s="6"/>
      <c r="F8490" s="11" t="b">
        <v>0</v>
      </c>
      <c r="G8490" s="2" t="s">
        <v>42847</v>
      </c>
      <c r="H8490" s="1"/>
      <c r="I8490" s="2" t="s">
        <v>21210</v>
      </c>
      <c r="J8490" s="1"/>
      <c r="K8490" s="1"/>
      <c r="L8490" s="1"/>
      <c r="M8490" s="1"/>
      <c r="N8490" s="1"/>
      <c r="O8490" s="1"/>
      <c r="P8490" s="1"/>
      <c r="Q8490" s="2" t="s">
        <v>42848</v>
      </c>
      <c r="R8490" s="1"/>
      <c r="S8490" s="1"/>
      <c r="T8490" s="1"/>
      <c r="U8490" s="1"/>
      <c r="V8490" s="1"/>
      <c r="W8490" s="1"/>
      <c r="X8490" s="1"/>
      <c r="Y8490" s="1"/>
      <c r="Z8490" s="1"/>
      <c r="AA8490" s="1"/>
      <c r="AB8490" s="1"/>
      <c r="AC8490" s="1"/>
      <c r="AD8490" s="1"/>
      <c r="AE8490" s="1"/>
      <c r="AF8490" s="1"/>
    </row>
    <row r="8491">
      <c r="A8491" s="2" t="s">
        <v>42849</v>
      </c>
      <c r="B8491" s="5"/>
      <c r="C8491" s="8" t="s">
        <v>463</v>
      </c>
      <c r="D8491" s="2" t="s">
        <v>523</v>
      </c>
      <c r="E8491" s="7"/>
      <c r="F8491" s="11" t="b">
        <v>0</v>
      </c>
      <c r="G8491" s="2" t="s">
        <v>42850</v>
      </c>
      <c r="H8491" s="1"/>
      <c r="I8491" s="2" t="s">
        <v>42851</v>
      </c>
      <c r="J8491" s="1"/>
      <c r="K8491" s="1"/>
      <c r="L8491" s="1"/>
      <c r="M8491" s="1"/>
      <c r="N8491" s="1"/>
      <c r="O8491" s="1"/>
      <c r="P8491" s="1"/>
      <c r="Q8491" s="2" t="s">
        <v>42852</v>
      </c>
      <c r="R8491" s="1"/>
      <c r="S8491" s="1"/>
      <c r="T8491" s="1"/>
      <c r="U8491" s="1"/>
      <c r="V8491" s="1"/>
      <c r="W8491" s="1"/>
      <c r="X8491" s="1"/>
      <c r="Y8491" s="1"/>
      <c r="Z8491" s="1"/>
      <c r="AA8491" s="1"/>
      <c r="AB8491" s="1"/>
      <c r="AC8491" s="1"/>
      <c r="AD8491" s="1"/>
      <c r="AE8491" s="1"/>
      <c r="AF8491" s="1"/>
    </row>
    <row r="8492">
      <c r="A8492" s="2" t="s">
        <v>42853</v>
      </c>
      <c r="B8492" s="5"/>
      <c r="C8492" s="8" t="s">
        <v>463</v>
      </c>
      <c r="D8492" s="2" t="s">
        <v>102</v>
      </c>
      <c r="E8492" s="6"/>
      <c r="F8492" s="11" t="b">
        <v>0</v>
      </c>
      <c r="G8492" s="2" t="s">
        <v>42854</v>
      </c>
      <c r="H8492" s="1"/>
      <c r="I8492" s="2" t="s">
        <v>42855</v>
      </c>
      <c r="J8492" s="1"/>
      <c r="K8492" s="1"/>
      <c r="L8492" s="1"/>
      <c r="M8492" s="1"/>
      <c r="N8492" s="1"/>
      <c r="O8492" s="1"/>
      <c r="P8492" s="1"/>
      <c r="Q8492" s="2" t="s">
        <v>42856</v>
      </c>
      <c r="R8492" s="1"/>
      <c r="S8492" s="1"/>
      <c r="T8492" s="1"/>
      <c r="U8492" s="1"/>
      <c r="V8492" s="1"/>
      <c r="W8492" s="1"/>
      <c r="X8492" s="1"/>
      <c r="Y8492" s="1"/>
      <c r="Z8492" s="1"/>
      <c r="AA8492" s="1"/>
      <c r="AB8492" s="1"/>
      <c r="AC8492" s="1"/>
      <c r="AD8492" s="1"/>
      <c r="AE8492" s="1"/>
      <c r="AF8492" s="1"/>
    </row>
    <row r="8493">
      <c r="A8493" s="2" t="s">
        <v>42857</v>
      </c>
      <c r="B8493" s="5"/>
      <c r="C8493" s="8" t="s">
        <v>463</v>
      </c>
      <c r="D8493" s="2" t="s">
        <v>102</v>
      </c>
      <c r="E8493" s="7"/>
      <c r="F8493" s="11" t="b">
        <v>0</v>
      </c>
      <c r="G8493" s="2" t="s">
        <v>42858</v>
      </c>
      <c r="H8493" s="1"/>
      <c r="I8493" s="2" t="s">
        <v>42859</v>
      </c>
      <c r="J8493" s="1"/>
      <c r="K8493" s="1"/>
      <c r="L8493" s="1"/>
      <c r="M8493" s="1"/>
      <c r="N8493" s="1"/>
      <c r="O8493" s="1"/>
      <c r="P8493" s="1"/>
      <c r="Q8493" s="2" t="s">
        <v>42860</v>
      </c>
      <c r="R8493" s="1"/>
      <c r="S8493" s="1"/>
      <c r="T8493" s="1"/>
      <c r="U8493" s="1"/>
      <c r="V8493" s="1"/>
      <c r="W8493" s="1"/>
      <c r="X8493" s="1"/>
      <c r="Y8493" s="1"/>
      <c r="Z8493" s="1"/>
      <c r="AA8493" s="1"/>
      <c r="AB8493" s="1"/>
      <c r="AC8493" s="1"/>
      <c r="AD8493" s="1"/>
      <c r="AE8493" s="1"/>
      <c r="AF8493" s="1"/>
    </row>
    <row r="8494">
      <c r="A8494" s="2" t="s">
        <v>42861</v>
      </c>
      <c r="B8494" s="5"/>
      <c r="C8494" s="8" t="s">
        <v>463</v>
      </c>
      <c r="D8494" s="2" t="s">
        <v>523</v>
      </c>
      <c r="E8494" s="6"/>
      <c r="F8494" s="11" t="b">
        <v>0</v>
      </c>
      <c r="G8494" s="2" t="s">
        <v>42862</v>
      </c>
      <c r="H8494" s="1"/>
      <c r="I8494" s="2" t="s">
        <v>42863</v>
      </c>
      <c r="J8494" s="1"/>
      <c r="K8494" s="1"/>
      <c r="L8494" s="1"/>
      <c r="M8494" s="1"/>
      <c r="N8494" s="1"/>
      <c r="O8494" s="1"/>
      <c r="P8494" s="1"/>
      <c r="Q8494" s="2" t="s">
        <v>42864</v>
      </c>
      <c r="R8494" s="1"/>
      <c r="S8494" s="1"/>
      <c r="T8494" s="1"/>
      <c r="U8494" s="1"/>
      <c r="V8494" s="1"/>
      <c r="W8494" s="1"/>
      <c r="X8494" s="1"/>
      <c r="Y8494" s="1"/>
      <c r="Z8494" s="1"/>
      <c r="AA8494" s="1"/>
      <c r="AB8494" s="1"/>
      <c r="AC8494" s="1"/>
      <c r="AD8494" s="1"/>
      <c r="AE8494" s="1"/>
      <c r="AF8494" s="1"/>
    </row>
    <row r="8495">
      <c r="A8495" s="2" t="s">
        <v>42865</v>
      </c>
      <c r="B8495" s="5"/>
      <c r="C8495" s="8" t="s">
        <v>463</v>
      </c>
      <c r="D8495" s="2" t="s">
        <v>523</v>
      </c>
      <c r="E8495" s="7"/>
      <c r="F8495" s="11" t="b">
        <v>0</v>
      </c>
      <c r="G8495" s="2" t="s">
        <v>42866</v>
      </c>
      <c r="H8495" s="1"/>
      <c r="I8495" s="2" t="s">
        <v>42867</v>
      </c>
      <c r="J8495" s="1"/>
      <c r="K8495" s="1"/>
      <c r="L8495" s="1"/>
      <c r="M8495" s="1"/>
      <c r="N8495" s="1"/>
      <c r="O8495" s="1"/>
      <c r="P8495" s="1"/>
      <c r="Q8495" s="2" t="s">
        <v>42868</v>
      </c>
      <c r="R8495" s="1"/>
      <c r="S8495" s="1"/>
      <c r="T8495" s="1"/>
      <c r="U8495" s="1"/>
      <c r="V8495" s="1"/>
      <c r="W8495" s="1"/>
      <c r="X8495" s="1"/>
      <c r="Y8495" s="1"/>
      <c r="Z8495" s="1"/>
      <c r="AA8495" s="1"/>
      <c r="AB8495" s="1"/>
      <c r="AC8495" s="1"/>
      <c r="AD8495" s="1"/>
      <c r="AE8495" s="1"/>
      <c r="AF8495" s="1"/>
    </row>
    <row r="8496">
      <c r="A8496" s="2" t="s">
        <v>42869</v>
      </c>
      <c r="B8496" s="5"/>
      <c r="C8496" s="8" t="s">
        <v>463</v>
      </c>
      <c r="D8496" s="2" t="s">
        <v>523</v>
      </c>
      <c r="E8496" s="6"/>
      <c r="F8496" s="11" t="b">
        <v>0</v>
      </c>
      <c r="G8496" s="2" t="s">
        <v>42866</v>
      </c>
      <c r="H8496" s="1"/>
      <c r="I8496" s="2" t="s">
        <v>42870</v>
      </c>
      <c r="J8496" s="1"/>
      <c r="K8496" s="1"/>
      <c r="L8496" s="1"/>
      <c r="M8496" s="1"/>
      <c r="N8496" s="1"/>
      <c r="O8496" s="1"/>
      <c r="P8496" s="1"/>
      <c r="Q8496" s="2" t="s">
        <v>42871</v>
      </c>
      <c r="R8496" s="1"/>
      <c r="S8496" s="1"/>
      <c r="T8496" s="1"/>
      <c r="U8496" s="1"/>
      <c r="V8496" s="1"/>
      <c r="W8496" s="1"/>
      <c r="X8496" s="1"/>
      <c r="Y8496" s="1"/>
      <c r="Z8496" s="1"/>
      <c r="AA8496" s="1"/>
      <c r="AB8496" s="1"/>
      <c r="AC8496" s="1"/>
      <c r="AD8496" s="1"/>
      <c r="AE8496" s="1"/>
      <c r="AF8496" s="1"/>
    </row>
    <row r="8497">
      <c r="A8497" s="2" t="s">
        <v>42872</v>
      </c>
      <c r="B8497" s="5"/>
      <c r="C8497" s="8" t="s">
        <v>463</v>
      </c>
      <c r="D8497" s="2" t="s">
        <v>523</v>
      </c>
      <c r="E8497" s="7"/>
      <c r="F8497" s="11" t="b">
        <v>0</v>
      </c>
      <c r="G8497" s="2" t="s">
        <v>42873</v>
      </c>
      <c r="H8497" s="1"/>
      <c r="I8497" s="2" t="s">
        <v>42874</v>
      </c>
      <c r="J8497" s="1"/>
      <c r="K8497" s="1"/>
      <c r="L8497" s="1"/>
      <c r="M8497" s="1"/>
      <c r="N8497" s="1"/>
      <c r="O8497" s="1"/>
      <c r="P8497" s="1"/>
      <c r="Q8497" s="2" t="s">
        <v>42875</v>
      </c>
      <c r="R8497" s="1"/>
      <c r="S8497" s="1"/>
      <c r="T8497" s="1"/>
      <c r="U8497" s="1"/>
      <c r="V8497" s="1"/>
      <c r="W8497" s="1"/>
      <c r="X8497" s="1"/>
      <c r="Y8497" s="1"/>
      <c r="Z8497" s="1"/>
      <c r="AA8497" s="1"/>
      <c r="AB8497" s="1"/>
      <c r="AC8497" s="1"/>
      <c r="AD8497" s="1"/>
      <c r="AE8497" s="1"/>
      <c r="AF8497" s="1"/>
    </row>
    <row r="8498">
      <c r="A8498" s="2" t="s">
        <v>42876</v>
      </c>
      <c r="B8498" s="5"/>
      <c r="C8498" s="8" t="s">
        <v>463</v>
      </c>
      <c r="D8498" s="2" t="s">
        <v>523</v>
      </c>
      <c r="E8498" s="6"/>
      <c r="F8498" s="11" t="b">
        <v>0</v>
      </c>
      <c r="G8498" s="2" t="s">
        <v>42873</v>
      </c>
      <c r="H8498" s="1"/>
      <c r="I8498" s="2" t="s">
        <v>42877</v>
      </c>
      <c r="J8498" s="1"/>
      <c r="K8498" s="1"/>
      <c r="L8498" s="1"/>
      <c r="M8498" s="1"/>
      <c r="N8498" s="1"/>
      <c r="O8498" s="1"/>
      <c r="P8498" s="1"/>
      <c r="Q8498" s="2" t="s">
        <v>42878</v>
      </c>
      <c r="R8498" s="1"/>
      <c r="S8498" s="1"/>
      <c r="T8498" s="1"/>
      <c r="U8498" s="1"/>
      <c r="V8498" s="1"/>
      <c r="W8498" s="1"/>
      <c r="X8498" s="1"/>
      <c r="Y8498" s="1"/>
      <c r="Z8498" s="1"/>
      <c r="AA8498" s="1"/>
      <c r="AB8498" s="1"/>
      <c r="AC8498" s="1"/>
      <c r="AD8498" s="1"/>
      <c r="AE8498" s="1"/>
      <c r="AF8498" s="1"/>
    </row>
    <row r="8499">
      <c r="A8499" s="2" t="s">
        <v>42879</v>
      </c>
      <c r="B8499" s="5"/>
      <c r="C8499" s="8" t="s">
        <v>463</v>
      </c>
      <c r="D8499" s="2" t="s">
        <v>523</v>
      </c>
      <c r="E8499" s="7"/>
      <c r="F8499" s="11" t="b">
        <v>0</v>
      </c>
      <c r="G8499" s="2" t="s">
        <v>42880</v>
      </c>
      <c r="H8499" s="1"/>
      <c r="I8499" s="2" t="s">
        <v>42881</v>
      </c>
      <c r="J8499" s="1"/>
      <c r="K8499" s="1"/>
      <c r="L8499" s="1"/>
      <c r="M8499" s="1"/>
      <c r="N8499" s="1"/>
      <c r="O8499" s="1"/>
      <c r="P8499" s="1"/>
      <c r="Q8499" s="2" t="s">
        <v>42882</v>
      </c>
      <c r="R8499" s="1"/>
      <c r="S8499" s="1"/>
      <c r="T8499" s="1"/>
      <c r="U8499" s="1"/>
      <c r="V8499" s="1"/>
      <c r="W8499" s="1"/>
      <c r="X8499" s="1"/>
      <c r="Y8499" s="1"/>
      <c r="Z8499" s="1"/>
      <c r="AA8499" s="1"/>
      <c r="AB8499" s="1"/>
      <c r="AC8499" s="1"/>
      <c r="AD8499" s="1"/>
      <c r="AE8499" s="1"/>
      <c r="AF8499" s="1"/>
    </row>
    <row r="8500">
      <c r="A8500" s="2" t="s">
        <v>42883</v>
      </c>
      <c r="B8500" s="5"/>
      <c r="C8500" s="8" t="s">
        <v>463</v>
      </c>
      <c r="D8500" s="2" t="s">
        <v>523</v>
      </c>
      <c r="E8500" s="6"/>
      <c r="F8500" s="11" t="b">
        <v>0</v>
      </c>
      <c r="G8500" s="2" t="s">
        <v>42884</v>
      </c>
      <c r="H8500" s="1"/>
      <c r="I8500" s="2" t="s">
        <v>42885</v>
      </c>
      <c r="J8500" s="1"/>
      <c r="K8500" s="1"/>
      <c r="L8500" s="1"/>
      <c r="M8500" s="1"/>
      <c r="N8500" s="1"/>
      <c r="O8500" s="1"/>
      <c r="P8500" s="1"/>
      <c r="Q8500" s="2" t="s">
        <v>42886</v>
      </c>
      <c r="R8500" s="1"/>
      <c r="S8500" s="1"/>
      <c r="T8500" s="1"/>
      <c r="U8500" s="1"/>
      <c r="V8500" s="1"/>
      <c r="W8500" s="1"/>
      <c r="X8500" s="1"/>
      <c r="Y8500" s="1"/>
      <c r="Z8500" s="1"/>
      <c r="AA8500" s="1"/>
      <c r="AB8500" s="1"/>
      <c r="AC8500" s="1"/>
      <c r="AD8500" s="1"/>
      <c r="AE8500" s="1"/>
      <c r="AF8500" s="1"/>
    </row>
    <row r="8501">
      <c r="A8501" s="2" t="s">
        <v>42887</v>
      </c>
      <c r="B8501" s="5"/>
      <c r="C8501" s="8" t="s">
        <v>463</v>
      </c>
      <c r="D8501" s="2" t="s">
        <v>102</v>
      </c>
      <c r="E8501" s="7"/>
      <c r="F8501" s="11" t="b">
        <v>0</v>
      </c>
      <c r="G8501" s="2" t="s">
        <v>42888</v>
      </c>
      <c r="H8501" s="1"/>
      <c r="I8501" s="2" t="s">
        <v>42889</v>
      </c>
      <c r="J8501" s="1"/>
      <c r="K8501" s="1"/>
      <c r="L8501" s="1"/>
      <c r="M8501" s="1"/>
      <c r="N8501" s="1"/>
      <c r="O8501" s="1"/>
      <c r="P8501" s="1"/>
      <c r="Q8501" s="2" t="s">
        <v>42890</v>
      </c>
      <c r="R8501" s="1"/>
      <c r="S8501" s="1"/>
      <c r="T8501" s="1"/>
      <c r="U8501" s="1"/>
      <c r="V8501" s="1"/>
      <c r="W8501" s="1"/>
      <c r="X8501" s="1"/>
      <c r="Y8501" s="1"/>
      <c r="Z8501" s="1"/>
      <c r="AA8501" s="1"/>
      <c r="AB8501" s="1"/>
      <c r="AC8501" s="1"/>
      <c r="AD8501" s="1"/>
      <c r="AE8501" s="1"/>
      <c r="AF8501" s="1"/>
    </row>
    <row r="8502">
      <c r="A8502" s="2" t="s">
        <v>42891</v>
      </c>
      <c r="B8502" s="5"/>
      <c r="C8502" s="8" t="s">
        <v>463</v>
      </c>
      <c r="D8502" s="2" t="s">
        <v>102</v>
      </c>
      <c r="E8502" s="6"/>
      <c r="F8502" s="11" t="b">
        <v>0</v>
      </c>
      <c r="G8502" s="2" t="s">
        <v>42892</v>
      </c>
      <c r="H8502" s="1"/>
      <c r="I8502" s="2" t="s">
        <v>42893</v>
      </c>
      <c r="J8502" s="1"/>
      <c r="K8502" s="1"/>
      <c r="L8502" s="2" t="s">
        <v>42894</v>
      </c>
      <c r="M8502" s="1"/>
      <c r="N8502" s="1"/>
      <c r="O8502" s="1"/>
      <c r="P8502" s="1"/>
      <c r="Q8502" s="2" t="s">
        <v>42895</v>
      </c>
      <c r="R8502" s="1"/>
      <c r="S8502" s="1"/>
      <c r="T8502" s="1"/>
      <c r="U8502" s="1"/>
      <c r="V8502" s="1"/>
      <c r="W8502" s="1"/>
      <c r="X8502" s="1"/>
      <c r="Y8502" s="1"/>
      <c r="Z8502" s="1"/>
      <c r="AA8502" s="1"/>
      <c r="AB8502" s="1"/>
      <c r="AC8502" s="1"/>
      <c r="AD8502" s="1"/>
      <c r="AE8502" s="1"/>
      <c r="AF8502" s="1"/>
    </row>
    <row r="8503">
      <c r="A8503" s="2" t="s">
        <v>42896</v>
      </c>
      <c r="B8503" s="5"/>
      <c r="C8503" s="8" t="s">
        <v>463</v>
      </c>
      <c r="D8503" s="2" t="s">
        <v>523</v>
      </c>
      <c r="E8503" s="7"/>
      <c r="F8503" s="11" t="b">
        <v>0</v>
      </c>
      <c r="G8503" s="2" t="s">
        <v>42897</v>
      </c>
      <c r="H8503" s="1"/>
      <c r="I8503" s="2" t="s">
        <v>42898</v>
      </c>
      <c r="J8503" s="1"/>
      <c r="K8503" s="1"/>
      <c r="L8503" s="1"/>
      <c r="M8503" s="1"/>
      <c r="N8503" s="1"/>
      <c r="O8503" s="1"/>
      <c r="P8503" s="1"/>
      <c r="Q8503" s="2" t="s">
        <v>42899</v>
      </c>
      <c r="R8503" s="1"/>
      <c r="S8503" s="1"/>
      <c r="T8503" s="1"/>
      <c r="U8503" s="1"/>
      <c r="V8503" s="1"/>
      <c r="W8503" s="1"/>
      <c r="X8503" s="1"/>
      <c r="Y8503" s="1"/>
      <c r="Z8503" s="1"/>
      <c r="AA8503" s="1"/>
      <c r="AB8503" s="1"/>
      <c r="AC8503" s="1"/>
      <c r="AD8503" s="1"/>
      <c r="AE8503" s="1"/>
      <c r="AF8503" s="1"/>
    </row>
    <row r="8504">
      <c r="A8504" s="1"/>
      <c r="B8504" s="5"/>
      <c r="C8504" s="5"/>
      <c r="D8504" s="1"/>
      <c r="E8504" s="6"/>
      <c r="F8504" s="11" t="b">
        <v>0</v>
      </c>
      <c r="G8504" s="1"/>
      <c r="H8504" s="1"/>
      <c r="I8504" s="1"/>
      <c r="J8504" s="1"/>
      <c r="K8504" s="1"/>
      <c r="L8504" s="1"/>
      <c r="M8504" s="1"/>
      <c r="N8504" s="1"/>
      <c r="O8504" s="1"/>
      <c r="P8504" s="1"/>
      <c r="Q8504" s="1"/>
      <c r="R8504" s="1"/>
      <c r="S8504" s="1"/>
      <c r="T8504" s="1"/>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81306003-3284-4D77-9588-063428DEFF9E}" filter="1" showAutoFilter="1">
      <autoFilter ref="$A$1:$U$5415">
        <filterColumn colId="2">
          <filters>
            <filter val="proper word"/>
            <filter val="phrase"/>
            <filter val="affix"/>
          </filters>
        </filterColumn>
      </autoFilter>
    </customSheetView>
    <customSheetView guid="{A7B09CF4-CC4F-4440-A3FF-7A61B07E7A9A}"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8314BB5F-A070-4E93-A296-BA4A7438266A}"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FA6A2ACE-BF5A-47D0-8AB8-E52AB66A0E28}" filter="1" showAutoFilter="1">
      <autoFilter ref="$A$1:$U$5127">
        <filterColumn colId="2">
          <filters>
            <filter val="proper word"/>
            <filter val="phrase"/>
            <filter val="root"/>
          </filters>
        </filterColumn>
      </autoFilter>
    </customSheetView>
    <customSheetView guid="{AD66904E-D01E-4F05-AA87-439C4660D3E7}" filter="1" showAutoFilter="1">
      <autoFilter ref="$A$1:$U$6475">
        <filterColumn colId="3">
          <filters blank="1">
            <filter val="n jm"/>
            <filter val="d.oj"/>
            <filter val="b; m"/>
            <filter val="f.lin"/>
            <filter val="b.oj.ru"/>
            <filter val="b.oj.ru; il"/>
            <filter val="n"/>
          </filters>
        </filterColumn>
      </autoFilter>
    </customSheetView>
    <customSheetView guid="{16E5391A-30B0-409D-91BF-C41F43969563}"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6663"/>
    <hyperlink r:id="rId4" ref="D8149"/>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8502</v>
      </c>
      <c r="B2" s="44" t="s">
        <v>42900</v>
      </c>
    </row>
    <row r="4">
      <c r="A4" s="44" t="s">
        <v>42901</v>
      </c>
      <c r="B4" s="44" t="s">
        <v>42902</v>
      </c>
      <c r="C4" s="44" t="s">
        <v>42903</v>
      </c>
      <c r="D4" s="45" t="s">
        <v>42904</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34132</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33202</v>
      </c>
      <c r="C11" s="46">
        <f>countif(Dictionary!Q:Q, "*"&amp;B11&amp;"*")/(countif(Dictionary!C:C, B24)-1)</f>
        <v>0.2907801418</v>
      </c>
      <c r="D11" s="47">
        <f t="array" ref="D11">row(index(Dictionary!Q:Q,match(true, isnumber(search("*"&amp;B11&amp;"*", Dictionary!Q:Q)),0)))</f>
        <v>8</v>
      </c>
    </row>
    <row r="12">
      <c r="A12" s="44">
        <f>countif(Dictionary!Q:Q, "*"&amp;B12&amp;"*")</f>
        <v>1425</v>
      </c>
      <c r="B12" s="44" t="s">
        <v>22359</v>
      </c>
      <c r="C12" s="46">
        <f>countif(Dictionary!Q:Q, "*"&amp;B12&amp;"*")/(countif(Dictionary!C:C, B24)-1)</f>
        <v>0.4593810445</v>
      </c>
      <c r="D12" s="47">
        <f t="array" ref="D12">row(index(Dictionary!Q:Q,match(true, isnumber(search("*"&amp;B12&amp;"*", Dictionary!Q:Q)),0)))</f>
        <v>22</v>
      </c>
    </row>
    <row r="13">
      <c r="A13" s="44">
        <f>countif(Dictionary!Q:Q, "*"&amp;B13&amp;"*")</f>
        <v>1629</v>
      </c>
      <c r="B13" s="44" t="s">
        <v>29472</v>
      </c>
      <c r="C13" s="46">
        <f>countif(Dictionary!Q:Q, "*"&amp;B13&amp;"*")/(countif(Dictionary!C:C, B24)-1)</f>
        <v>0.5251450677</v>
      </c>
      <c r="D13" s="47">
        <f t="array" ref="D13">row(index(Dictionary!Q:Q,match(true, isnumber(search("*"&amp;B13&amp;"*", Dictionary!Q:Q)),0)))</f>
        <v>22</v>
      </c>
    </row>
    <row r="14">
      <c r="A14" s="44">
        <f>countif(Dictionary!Q:Q, "*"&amp;B14&amp;"*")</f>
        <v>901</v>
      </c>
      <c r="B14" s="44" t="s">
        <v>39850</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37611</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36753</v>
      </c>
      <c r="C18" s="46">
        <f>countif(Dictionary!Q:Q, "*"&amp;B18&amp;"*")/(countif(Dictionary!C:C, B24)-1)</f>
        <v>0.3768536428</v>
      </c>
      <c r="D18" s="47">
        <f t="array" ref="D18">row(index(Dictionary!Q:Q,match(true, isnumber(search("*"&amp;B18&amp;"*", Dictionary!Q:Q)),0)))</f>
        <v>22</v>
      </c>
    </row>
    <row r="19">
      <c r="A19" s="44">
        <f>countif(Dictionary!Q:Q, "*"&amp;B19&amp;"*")</f>
        <v>1792</v>
      </c>
      <c r="B19" s="44" t="s">
        <v>31178</v>
      </c>
      <c r="C19" s="46">
        <f>countif(Dictionary!Q:Q, "*"&amp;B19&amp;"*")/(countif(Dictionary!C:C, B24)-1)</f>
        <v>0.5776918117</v>
      </c>
      <c r="D19" s="47">
        <f t="array" ref="D19">row(index(Dictionary!Q:Q,match(true, isnumber(search("*"&amp;B19&amp;"*", Dictionary!Q:Q)),0)))</f>
        <v>22</v>
      </c>
    </row>
    <row r="20">
      <c r="A20" s="44">
        <f>countif(Dictionary!Q:Q, "*"&amp;B20&amp;"*")</f>
        <v>1862</v>
      </c>
      <c r="B20" s="44" t="s">
        <v>38918</v>
      </c>
      <c r="C20" s="46">
        <f>countif(Dictionary!Q:Q, "*"&amp;B20&amp;"*")/(countif(Dictionary!C:C, B24)-1)</f>
        <v>0.6002578981</v>
      </c>
      <c r="D20" s="47">
        <f t="array" ref="D20">row(index(Dictionary!Q:Q,match(true, isnumber(search("*"&amp;B20&amp;"*", Dictionary!Q:Q)),0)))</f>
        <v>18</v>
      </c>
    </row>
    <row r="21">
      <c r="A21" s="47">
        <f>countif(Dictionary!Q:Q, "*"&amp;B21&amp;"*")</f>
        <v>35</v>
      </c>
      <c r="B21" s="44" t="s">
        <v>23239</v>
      </c>
      <c r="C21" s="46">
        <f>countif(Dictionary!Q:Q, "*"&amp;B21&amp;"*")/(countif(Dictionary!C:C, B24)-1)</f>
        <v>0.0112830432</v>
      </c>
      <c r="D21" s="47">
        <f t="array" ref="D21">row(index(Dictionary!Q:Q,match(true, isnumber(search("*"&amp;B21&amp;"*", Dictionary!Q:Q)),0)))</f>
        <v>106</v>
      </c>
    </row>
    <row r="22">
      <c r="A22" s="48"/>
      <c r="B22" s="41"/>
    </row>
    <row r="23">
      <c r="A23" s="49" t="s">
        <v>42901</v>
      </c>
      <c r="B23" s="49" t="s">
        <v>42905</v>
      </c>
      <c r="C23" s="49" t="s">
        <v>42906</v>
      </c>
    </row>
    <row r="24">
      <c r="A24" s="44">
        <f>countif(Dictionary!C:C, B24)</f>
        <v>3103</v>
      </c>
      <c r="B24" s="44" t="s">
        <v>428</v>
      </c>
      <c r="C24" s="50">
        <f>A24/(counta(Dictionary!A:A)-1)</f>
        <v>0.3649729475</v>
      </c>
    </row>
    <row r="25">
      <c r="A25" s="44">
        <f>countif(Dictionary!C:C, B25)</f>
        <v>504</v>
      </c>
      <c r="B25" s="44" t="s">
        <v>474</v>
      </c>
      <c r="C25" s="50">
        <f>A25/(counta(Dictionary!A:A)-1)</f>
        <v>0.05928016937</v>
      </c>
    </row>
    <row r="26">
      <c r="A26" s="44">
        <f>countif(Dictionary!C:C, B26)</f>
        <v>4421</v>
      </c>
      <c r="B26" s="44" t="s">
        <v>463</v>
      </c>
      <c r="C26" s="46">
        <f>A26/(counta(Dictionary!A:A)-1)</f>
        <v>0.5199952952</v>
      </c>
    </row>
    <row r="27">
      <c r="A27" s="44">
        <f>countif(Dictionary!C:C, B27)</f>
        <v>339</v>
      </c>
      <c r="B27" s="44" t="s">
        <v>361</v>
      </c>
      <c r="C27" s="46">
        <f>A27/(counta(Dictionary!A:A)-1)</f>
        <v>0.03987297107</v>
      </c>
    </row>
    <row r="28">
      <c r="A28" s="44">
        <f>countif(Dictionary!C:C, B28)</f>
        <v>134</v>
      </c>
      <c r="B28" s="44" t="s">
        <v>22</v>
      </c>
      <c r="C28" s="46">
        <f>A28/(counta(Dictionary!A:A)-1)</f>
        <v>0.01576099741</v>
      </c>
    </row>
    <row r="30">
      <c r="A30" s="44" t="s">
        <v>42901</v>
      </c>
      <c r="B30" s="44" t="s">
        <v>42907</v>
      </c>
      <c r="C30" s="43"/>
    </row>
    <row r="31">
      <c r="A31" s="44">
        <f>countif(Dictionary!G:G, "*"&amp;B31&amp;"*")</f>
        <v>0</v>
      </c>
      <c r="B31" s="44" t="s">
        <v>42908</v>
      </c>
      <c r="C31" s="44" t="s">
        <v>42909</v>
      </c>
    </row>
    <row r="32">
      <c r="A32" s="44">
        <f>countif(Dictionary!G:G, "*"&amp;B32&amp;"*")</f>
        <v>0</v>
      </c>
      <c r="B32" s="44" t="s">
        <v>42910</v>
      </c>
      <c r="C32" s="44" t="s">
        <v>42911</v>
      </c>
    </row>
    <row r="33">
      <c r="A33" s="44">
        <f>countif(Dictionary!G:G, "*"&amp;B33&amp;"*")</f>
        <v>0</v>
      </c>
      <c r="B33" s="44" t="s">
        <v>42912</v>
      </c>
      <c r="C33" s="44" t="s">
        <v>42913</v>
      </c>
    </row>
    <row r="34">
      <c r="A34" s="44">
        <f>countif(Dictionary!G:G, "*"&amp;B34&amp;"*")</f>
        <v>21</v>
      </c>
      <c r="B34" s="44" t="s">
        <v>42914</v>
      </c>
      <c r="C34" s="44" t="s">
        <v>25542</v>
      </c>
    </row>
    <row r="35">
      <c r="A35" s="44">
        <f>countif(Dictionary!G:G, "*"&amp;B35&amp;"*")</f>
        <v>47</v>
      </c>
      <c r="B35" s="44" t="s">
        <v>42915</v>
      </c>
      <c r="C35" s="44" t="s">
        <v>31193</v>
      </c>
    </row>
    <row r="36">
      <c r="A36" s="44">
        <f>countif(Dictionary!G:G, "*"&amp;B36&amp;"*")</f>
        <v>14</v>
      </c>
      <c r="B36" s="44" t="s">
        <v>42916</v>
      </c>
      <c r="C36" s="44" t="s">
        <v>32419</v>
      </c>
    </row>
    <row r="37">
      <c r="A37" s="44">
        <f>countif(Dictionary!G:G, "*"&amp;B37&amp;"*")</f>
        <v>3</v>
      </c>
      <c r="B37" s="44" t="s">
        <v>42917</v>
      </c>
      <c r="C37" s="44" t="s">
        <v>42918</v>
      </c>
    </row>
    <row r="38">
      <c r="A38" s="44">
        <f>countif(Dictionary!G:G, "*"&amp;B38&amp;"*")</f>
        <v>15</v>
      </c>
      <c r="B38" s="44" t="s">
        <v>42919</v>
      </c>
      <c r="C38" s="44" t="s">
        <v>9119</v>
      </c>
    </row>
    <row r="39">
      <c r="A39" s="44">
        <f>countif(Dictionary!G:G, "*"&amp;B39&amp;"*")</f>
        <v>0</v>
      </c>
      <c r="B39" s="44" t="s">
        <v>42908</v>
      </c>
      <c r="C39" s="44" t="s">
        <v>42920</v>
      </c>
    </row>
    <row r="40">
      <c r="A40" s="44">
        <f>countif(Dictionary!G:G, "*"&amp;B40&amp;"*")</f>
        <v>0</v>
      </c>
      <c r="B40" s="44" t="s">
        <v>42910</v>
      </c>
      <c r="C40" s="44" t="s">
        <v>42921</v>
      </c>
    </row>
    <row r="41">
      <c r="A41" s="44">
        <f>countif(Dictionary!G:G, "*"&amp;B41&amp;"*")</f>
        <v>2</v>
      </c>
      <c r="B41" s="44" t="s">
        <v>42922</v>
      </c>
      <c r="C41" s="44" t="s">
        <v>18108</v>
      </c>
    </row>
    <row r="42">
      <c r="A42" s="44">
        <f>countif(Dictionary!G:G, "*"&amp;B42&amp;"*")</f>
        <v>19</v>
      </c>
      <c r="B42" s="44" t="s">
        <v>6359</v>
      </c>
      <c r="C42" s="44" t="s">
        <v>29765</v>
      </c>
    </row>
    <row r="43">
      <c r="A43" s="44">
        <f>countif(Dictionary!G:G, "*"&amp;B43&amp;"*")</f>
        <v>2</v>
      </c>
      <c r="B43" s="44" t="s">
        <v>42923</v>
      </c>
      <c r="C43" s="44" t="s">
        <v>36456</v>
      </c>
    </row>
    <row r="45">
      <c r="A45" s="51" t="s">
        <v>42924</v>
      </c>
      <c r="B45" s="51" t="s">
        <v>42925</v>
      </c>
      <c r="C45" s="51" t="s">
        <v>42926</v>
      </c>
      <c r="D45" s="51" t="s">
        <v>42927</v>
      </c>
      <c r="E45" s="51" t="s">
        <v>42928</v>
      </c>
    </row>
    <row r="46">
      <c r="A46" s="43">
        <f>COUNTA(Dictionary!A:A)-COUNTA(Dictionary!C:C)</f>
        <v>0</v>
      </c>
      <c r="B46" s="52" t="str">
        <f>Dictionary!C1</f>
        <v>Category</v>
      </c>
      <c r="C46" s="50">
        <f>1-A46/A2</f>
        <v>1</v>
      </c>
      <c r="D46" s="53">
        <f t="array" ref="D46">row(index(Dictionary!C:C,match(false,index((Dictionary!C:C&gt;0),0),0)))</f>
        <v>8504</v>
      </c>
      <c r="E46" s="54" t="str">
        <f t="shared" ref="E46:E60" si="1">indirect("Dictionary!A"&amp;D46)</f>
        <v/>
      </c>
    </row>
    <row r="47">
      <c r="A47" s="43">
        <f>COUNTA(Dictionary!A:A)-COUNTA(Dictionary!D:D)</f>
        <v>9</v>
      </c>
      <c r="B47" s="52" t="str">
        <f>Dictionary!D1</f>
        <v>WordClass</v>
      </c>
      <c r="C47" s="50">
        <f>1-A47/A2</f>
        <v>0.9989414255</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8504</v>
      </c>
      <c r="E48" s="54" t="str">
        <f t="shared" si="1"/>
        <v/>
      </c>
    </row>
    <row r="49">
      <c r="A49" s="43">
        <f>COUNTA(Dictionary!A:A)-COUNTA(Dictionary!H:H)</f>
        <v>8378</v>
      </c>
      <c r="B49" s="52" t="str">
        <f>Dictionary!H1</f>
        <v>SearchTermsEng</v>
      </c>
      <c r="C49" s="50">
        <f>1-A49/A2</f>
        <v>0.01458480358</v>
      </c>
      <c r="D49" s="53">
        <f t="array" ref="D49">row(index(Dictionary!H:H,match(false,index((Dictionary!H:H&gt;0),0),0)))</f>
        <v>2</v>
      </c>
      <c r="E49" s="54" t="str">
        <f t="shared" si="1"/>
        <v>-abil</v>
      </c>
    </row>
    <row r="50">
      <c r="A50" s="43">
        <f>COUNTA(Dictionary!A:A)-COUNTA(#REF!)</f>
        <v>8502</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8504</v>
      </c>
      <c r="E51" s="56" t="str">
        <f t="shared" si="1"/>
        <v/>
      </c>
    </row>
    <row r="52" ht="16.5" customHeight="1">
      <c r="A52" s="57">
        <f>COUNTA(Dictionary!A:A)-COUNTA(Dictionary!J:J)</f>
        <v>160</v>
      </c>
      <c r="B52" s="56" t="str">
        <f>Dictionary!J1</f>
        <v>TranslationSpa</v>
      </c>
      <c r="C52" s="58">
        <f>1-A52/A2</f>
        <v>0.9811808986</v>
      </c>
      <c r="D52" s="55">
        <f t="array" ref="D52">row(index(Dictionary!J:J,match(false,index((Dictionary!J:J&gt;0),0),0)))</f>
        <v>8344</v>
      </c>
      <c r="E52" s="56" t="str">
        <f t="shared" si="1"/>
        <v>muletul</v>
      </c>
    </row>
    <row r="53">
      <c r="A53" s="57">
        <f>COUNTA(Dictionary!A:A)-COUNTA(Dictionary!L:L)</f>
        <v>8310</v>
      </c>
      <c r="B53" s="56" t="str">
        <f>Dictionary!L1</f>
        <v>TranslationDeu</v>
      </c>
      <c r="C53" s="58">
        <f>1-A53/A2</f>
        <v>0.02258292167</v>
      </c>
      <c r="D53" s="55">
        <f t="array" ref="D53">row(index(Dictionary!L:L,match(false,index((Dictionary!L:L&gt;0),0),0)))</f>
        <v>3</v>
      </c>
      <c r="E53" s="56" t="str">
        <f t="shared" si="1"/>
        <v>-bimar</v>
      </c>
    </row>
    <row r="54">
      <c r="A54" s="57">
        <f>COUNTA(Dictionary!A:A)-COUNTA(Dictionary!O:O)</f>
        <v>8495</v>
      </c>
      <c r="B54" s="56" t="str">
        <f>Dictionary!O1</f>
        <v>Example</v>
      </c>
      <c r="C54" s="58">
        <f>1-A54/A2</f>
        <v>0.0008233356857</v>
      </c>
      <c r="D54" s="55">
        <f t="array" ref="D54">row(index(Dictionary!O:O,match(false,index((Dictionary!O:O&gt;0),0),0)))</f>
        <v>2</v>
      </c>
      <c r="E54" s="56" t="str">
        <f t="shared" si="1"/>
        <v>-abil</v>
      </c>
    </row>
    <row r="55">
      <c r="A55" s="57">
        <f>COUNTA(Dictionary!A:A)-COUNTA(Dictionary!P:P)</f>
        <v>5973</v>
      </c>
      <c r="B55" s="56" t="str">
        <f>Dictionary!P1</f>
        <v>Tags</v>
      </c>
      <c r="C55" s="58">
        <f>1-A55/A2</f>
        <v>0.2974594213</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8504</v>
      </c>
      <c r="E56" s="56" t="str">
        <f t="shared" si="1"/>
        <v/>
      </c>
    </row>
    <row r="57">
      <c r="A57" s="57">
        <f>COUNTA(Dictionary!A:A)-COUNTA(#REF!)</f>
        <v>8502</v>
      </c>
      <c r="B57" s="55" t="str">
        <f>#REF!</f>
        <v>#REF!</v>
      </c>
      <c r="C57" s="58">
        <f>1-A57/A2</f>
        <v>0</v>
      </c>
      <c r="D57" s="55" t="str">
        <f t="array" ref="D57">row(index(#REF!,match(false,index((#REF!&gt;0),0),0)))</f>
        <v>#REF!</v>
      </c>
      <c r="E57" s="55" t="str">
        <f t="shared" si="1"/>
        <v>#REF!</v>
      </c>
    </row>
    <row r="58">
      <c r="A58" s="57">
        <f>COUNTA(Dictionary!A:A)-COUNTA(Dictionary!S:S)</f>
        <v>8364</v>
      </c>
      <c r="B58" s="56" t="str">
        <f>Dictionary!S1</f>
        <v>TranslationFra</v>
      </c>
      <c r="C58" s="58">
        <f>1-A58/A2</f>
        <v>0.01623147495</v>
      </c>
      <c r="D58" s="55">
        <f t="array" ref="D58">row(index(Dictionary!S:S,match(false,index((Dictionary!S:S&gt;0),0),0)))</f>
        <v>2</v>
      </c>
      <c r="E58" s="56" t="str">
        <f t="shared" si="1"/>
        <v>-abil</v>
      </c>
    </row>
    <row r="59">
      <c r="A59" s="57">
        <f>COUNTA(Dictionary!A:A)-COUNTA(Dictionary!T:T)</f>
        <v>7366</v>
      </c>
      <c r="B59" s="56" t="str">
        <f>Dictionary!T1</f>
        <v>TranslationRus</v>
      </c>
      <c r="C59" s="58">
        <f>1-A59/A2</f>
        <v>0.1336156199</v>
      </c>
      <c r="D59" s="55">
        <f t="array" ref="D59">row(index(Dictionary!T:T,match(false,index((Dictionary!T:T&gt;0),0),0)))</f>
        <v>2</v>
      </c>
      <c r="E59" s="56" t="str">
        <f t="shared" si="1"/>
        <v>-abil</v>
      </c>
    </row>
    <row r="60">
      <c r="A60" s="57">
        <f>COUNTA(Dictionary!A:A)-COUNTA(Dictionary!U:U)</f>
        <v>8426</v>
      </c>
      <c r="B60" s="56" t="str">
        <f>Dictionary!U1</f>
        <v>TranslationZho</v>
      </c>
      <c r="C60" s="58">
        <f>1-A60/A2</f>
        <v>0.008939073159</v>
      </c>
      <c r="D60" s="55">
        <f t="array" ref="D60">row(index(Dictionary!U:U,match(false,index((Dictionary!U:U&gt;0),0),0)))</f>
        <v>2</v>
      </c>
      <c r="E60" s="56" t="str">
        <f t="shared" si="1"/>
        <v>-abil</v>
      </c>
    </row>
    <row r="62">
      <c r="A62" s="44" t="s">
        <v>42929</v>
      </c>
      <c r="B62" s="44" t="s">
        <v>42930</v>
      </c>
      <c r="C62" s="44" t="s">
        <v>42906</v>
      </c>
      <c r="D62" s="44" t="s">
        <v>42931</v>
      </c>
      <c r="E62" s="44" t="s">
        <v>42906</v>
      </c>
      <c r="F62" s="44" t="s">
        <v>42932</v>
      </c>
      <c r="G62" s="44" t="s">
        <v>42906</v>
      </c>
      <c r="H62" s="44" t="s">
        <v>42933</v>
      </c>
      <c r="I62" s="44" t="s">
        <v>42906</v>
      </c>
      <c r="J62" s="44" t="s">
        <v>42934</v>
      </c>
      <c r="K62" s="44" t="s">
        <v>42906</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42935</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42936</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42937</v>
      </c>
      <c r="B69" s="59">
        <f>IFERROR(__xludf.DUMMYFUNCTION("sumproduct(len(filter(Dictionary!A:A,Dictionary!C:C=""root""))-len(substitute(lower(filter(Dictionary!A:A,Dictionary!C:C=""root"")),A69,"""")))"),317.0)</f>
        <v>317</v>
      </c>
      <c r="C69" s="50">
        <f>IFERROR(__xludf.DUMMYFUNCTION("B69/sumproduct(len(filter(Dictionary!A:A,Dictionary!C:C=""root"")))"),0.018383205752725586)</f>
        <v>0.01838320575</v>
      </c>
      <c r="D69" s="43">
        <f>countifs(Dictionary!A:A,"*"&amp;A69,Dictionary!C:C,"root")</f>
        <v>0</v>
      </c>
      <c r="E69" s="50">
        <f>D69/(countif(Dictionary!C:C,"root")-1)</f>
        <v>0</v>
      </c>
      <c r="F69" s="43">
        <f>countifs(Dictionary!A:A,"*"&amp;A69&amp;"*",Dictionary!C:C,"root")</f>
        <v>305</v>
      </c>
      <c r="G69" s="50">
        <f>F69/(countif(Dictionary!C:C,"root")-1)</f>
        <v>0.09832366215</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42938</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42939</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42940</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42941</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IFERROR(__xludf.DUMMYFUNCTION("B76/sumproduct(len(filter(Dictionary!A:A,Dictionary!C:C=""root"")))"),0.06581999536070517)</f>
        <v>0.06581999536</v>
      </c>
      <c r="D76" s="43">
        <f>countifs(Dictionary!A:A,"*"&amp;A76,Dictionary!C:C,"root")</f>
        <v>339</v>
      </c>
      <c r="E76" s="50">
        <f>D76/(countif(Dictionary!C:C,"root")-1)</f>
        <v>0.1092843327</v>
      </c>
      <c r="F76" s="43">
        <f>countifs(Dictionary!A:A,"*"&amp;A76&amp;"*",Dictionary!C:C,"root")</f>
        <v>1013</v>
      </c>
      <c r="G76" s="50">
        <f>F76/(countif(Dictionary!C:C,"root")-1)</f>
        <v>0.3265635074</v>
      </c>
      <c r="H76" s="43">
        <f>countifs(Dictionary!A:A,"*"&amp;A76&amp;"*"&amp;A76&amp;"*",Dictionary!C:C,"root")</f>
        <v>121</v>
      </c>
      <c r="I76" s="50">
        <f>H76/(countif(Dictionary!C:C,"root")-1)</f>
        <v>0.0390070922</v>
      </c>
      <c r="J76" s="44">
        <f>countifs(Dictionary!A:A,A76&amp;"*",Dictionary!C:C,"root")</f>
        <v>83</v>
      </c>
      <c r="K76" s="50">
        <f>J76/(countif(Dictionary!C:C,"root")-1)</f>
        <v>0.02675693101</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335</v>
      </c>
      <c r="E77" s="50">
        <f>D77/(countif(Dictionary!C:C,"root")-1)</f>
        <v>0.107994842</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42942</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42943</v>
      </c>
      <c r="B80" s="59">
        <f>IFERROR(__xludf.DUMMYFUNCTION("sumproduct(len(filter(Dictionary!A:A,Dictionary!C:C=""root""))-len(substitute(lower(filter(Dictionary!A:A,Dictionary!C:C=""root"")),A80,"""")))"),799.0)</f>
        <v>799</v>
      </c>
      <c r="C80" s="50">
        <f>IFERROR(__xludf.DUMMYFUNCTION("B80/sumproduct(len(filter(Dictionary!A:A,Dictionary!C:C=""root"")))"),0.04633495708652285)</f>
        <v>0.04633495709</v>
      </c>
      <c r="D80" s="43">
        <f>countifs(Dictionary!A:A,"*"&amp;A80,Dictionary!C:C,"root")</f>
        <v>74</v>
      </c>
      <c r="E80" s="50">
        <f>D80/(countif(Dictionary!C:C,"root")-1)</f>
        <v>0.02385557705</v>
      </c>
      <c r="F80" s="43">
        <f>countifs(Dictionary!A:A,"*"&amp;A80&amp;"*",Dictionary!C:C,"root")</f>
        <v>743</v>
      </c>
      <c r="G80" s="50">
        <f>F80/(countif(Dictionary!C:C,"root")-1)</f>
        <v>0.2395228885</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42944</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42945</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42946</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42947</v>
      </c>
      <c r="B86" s="59">
        <f>IFERROR(__xludf.DUMMYFUNCTION("sumproduct(len(filter(Dictionary!A:A,Dictionary!C:C=""root""))-len(substitute(lower(filter(Dictionary!A:A,Dictionary!C:C=""root"")),A86,"""")))"),408.0)</f>
        <v>408</v>
      </c>
      <c r="C86" s="50">
        <f>IFERROR(__xludf.DUMMYFUNCTION("B86/sumproduct(len(filter(Dictionary!A:A,Dictionary!C:C=""root"")))"),0.023660403618649965)</f>
        <v>0.02366040362</v>
      </c>
      <c r="D86" s="43">
        <f>countifs(Dictionary!A:A,"*"&amp;A86,Dictionary!C:C,"root")</f>
        <v>54</v>
      </c>
      <c r="E86" s="50">
        <f>D86/(countif(Dictionary!C:C,"root")-1)</f>
        <v>0.01740812379</v>
      </c>
      <c r="F86" s="43">
        <f>countifs(Dictionary!A:A,"*"&amp;A86&amp;"*",Dictionary!C:C,"root")</f>
        <v>396</v>
      </c>
      <c r="G86" s="50">
        <f>F86/(countif(Dictionary!C:C,"root")-1)</f>
        <v>0.1276595745</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42948</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42929</v>
      </c>
      <c r="B89" s="53" t="s">
        <v>42930</v>
      </c>
      <c r="C89" s="53" t="s">
        <v>42906</v>
      </c>
    </row>
    <row r="90">
      <c r="A90" s="43" t="str">
        <f t="array" ref="A90:C114">sort(A63:C87,2,0)</f>
        <v>a</v>
      </c>
      <c r="B90" s="43">
        <v>2403.0</v>
      </c>
      <c r="C90" s="50">
        <v>0.1393528183716075</v>
      </c>
    </row>
    <row r="91">
      <c r="A91" s="43" t="s">
        <v>42939</v>
      </c>
      <c r="B91" s="43">
        <v>1430.0</v>
      </c>
      <c r="C91" s="50">
        <v>0.08292739503595453</v>
      </c>
    </row>
    <row r="92">
      <c r="A92" s="43" t="s">
        <v>10277</v>
      </c>
      <c r="B92" s="43">
        <v>1347.0</v>
      </c>
      <c r="C92" s="50">
        <v>0.07811412665274878</v>
      </c>
    </row>
    <row r="93">
      <c r="A93" s="43" t="s">
        <v>29888</v>
      </c>
      <c r="B93" s="43">
        <v>1178.0</v>
      </c>
      <c r="C93" s="50">
        <v>0.0683136163303178</v>
      </c>
    </row>
    <row r="94">
      <c r="A94" s="43" t="s">
        <v>39065</v>
      </c>
      <c r="B94" s="43">
        <v>1142.0</v>
      </c>
      <c r="C94" s="50">
        <v>0.06622593365808398</v>
      </c>
    </row>
    <row r="95">
      <c r="A95" s="43" t="s">
        <v>4441</v>
      </c>
      <c r="B95" s="43">
        <v>1135.0</v>
      </c>
      <c r="C95" s="50">
        <v>0.06581999536070517</v>
      </c>
    </row>
    <row r="96">
      <c r="A96" s="43" t="s">
        <v>42942</v>
      </c>
      <c r="B96" s="43">
        <v>1054.0</v>
      </c>
      <c r="C96" s="50">
        <v>0.06112270934817908</v>
      </c>
    </row>
    <row r="97">
      <c r="A97" s="43" t="s">
        <v>523</v>
      </c>
      <c r="B97" s="43">
        <v>901.0</v>
      </c>
      <c r="C97" s="50">
        <v>0.05225005799118534</v>
      </c>
    </row>
    <row r="98">
      <c r="A98" s="43" t="s">
        <v>42941</v>
      </c>
      <c r="B98" s="43">
        <v>816.0</v>
      </c>
      <c r="C98" s="50">
        <v>0.04732080723729993</v>
      </c>
    </row>
    <row r="99">
      <c r="A99" s="43" t="s">
        <v>42943</v>
      </c>
      <c r="B99" s="43">
        <v>799.0</v>
      </c>
      <c r="C99" s="50">
        <v>0.04633495708652285</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42947</v>
      </c>
      <c r="B105" s="43">
        <v>408.0</v>
      </c>
      <c r="C105" s="50">
        <v>0.023660403618649965</v>
      </c>
    </row>
    <row r="106">
      <c r="A106" s="43" t="s">
        <v>42937</v>
      </c>
      <c r="B106" s="43">
        <v>317.0</v>
      </c>
      <c r="C106" s="50">
        <v>0.018383205752725586</v>
      </c>
    </row>
    <row r="107">
      <c r="A107" s="43" t="s">
        <v>42936</v>
      </c>
      <c r="B107" s="43">
        <v>278.0</v>
      </c>
      <c r="C107" s="50">
        <v>0.01612154952447228</v>
      </c>
    </row>
    <row r="108">
      <c r="A108" s="43" t="s">
        <v>42938</v>
      </c>
      <c r="B108" s="43">
        <v>239.0</v>
      </c>
      <c r="C108" s="50">
        <v>0.013859893296218975</v>
      </c>
    </row>
    <row r="109">
      <c r="A109" s="43" t="s">
        <v>42940</v>
      </c>
      <c r="B109" s="43">
        <v>204.0</v>
      </c>
      <c r="C109" s="50">
        <v>0.011830201809324982</v>
      </c>
    </row>
    <row r="110">
      <c r="A110" s="43" t="s">
        <v>42946</v>
      </c>
      <c r="B110" s="43">
        <v>195.0</v>
      </c>
      <c r="C110" s="50">
        <v>0.011308281141266528</v>
      </c>
    </row>
    <row r="111">
      <c r="A111" s="43" t="s">
        <v>42945</v>
      </c>
      <c r="B111" s="43">
        <v>194.0</v>
      </c>
      <c r="C111" s="50">
        <v>0.011250289955926699</v>
      </c>
    </row>
    <row r="112">
      <c r="A112" s="43" t="s">
        <v>42935</v>
      </c>
      <c r="B112" s="43">
        <v>170.0</v>
      </c>
      <c r="C112" s="50">
        <v>0.009858501507770819</v>
      </c>
    </row>
    <row r="113">
      <c r="A113" s="43" t="s">
        <v>42944</v>
      </c>
      <c r="B113" s="43">
        <v>125.0</v>
      </c>
      <c r="C113" s="50">
        <v>0.007248898167478543</v>
      </c>
    </row>
    <row r="114">
      <c r="A114" s="43" t="s">
        <v>42948</v>
      </c>
      <c r="B114" s="43">
        <v>98.0</v>
      </c>
      <c r="C114" s="50">
        <v>0.0056831361633031775</v>
      </c>
    </row>
    <row r="116">
      <c r="A116" s="44" t="s">
        <v>42949</v>
      </c>
      <c r="B116" s="44" t="s">
        <v>42901</v>
      </c>
      <c r="C116" s="44" t="s">
        <v>42906</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42950</v>
      </c>
      <c r="B130" s="44" t="s">
        <v>42951</v>
      </c>
      <c r="C130" s="44" t="s">
        <v>42906</v>
      </c>
    </row>
    <row r="131">
      <c r="A131" s="44">
        <v>3500.0</v>
      </c>
      <c r="B131" s="43">
        <f>A131-COUNTA(Dictionary!A:A)-1</f>
        <v>-5004</v>
      </c>
      <c r="C131" s="46">
        <f>(COUNTA(Dictionary!A:A)-1)/A131</f>
        <v>2.429142857</v>
      </c>
    </row>
    <row r="132">
      <c r="A132" s="44">
        <v>4000.0</v>
      </c>
      <c r="B132" s="43">
        <f>A132-COUNTA(Dictionary!A:A)-1</f>
        <v>-4504</v>
      </c>
      <c r="C132" s="46">
        <f>(COUNTA(Dictionary!A:A)-1)/A132</f>
        <v>2.1255</v>
      </c>
    </row>
    <row r="133">
      <c r="A133" s="44">
        <v>5000.0</v>
      </c>
      <c r="B133" s="43">
        <f>A133-COUNTA(Dictionary!A:A)-1</f>
        <v>-3504</v>
      </c>
      <c r="C133" s="46">
        <f>(COUNTA(Dictionary!A:A)-1)/A133</f>
        <v>1.7004</v>
      </c>
    </row>
    <row r="134">
      <c r="A134" s="44">
        <v>10000.0</v>
      </c>
      <c r="B134" s="43">
        <f>A134-COUNTA(Dictionary!A:A)-1</f>
        <v>1496</v>
      </c>
      <c r="C134" s="46">
        <f>(COUNTA(Dictionary!A:A)-1)/A134</f>
        <v>0.8502</v>
      </c>
    </row>
    <row r="136">
      <c r="A136" s="61" t="s">
        <v>60</v>
      </c>
      <c r="B136" s="61" t="s">
        <v>42901</v>
      </c>
      <c r="C136" s="44" t="s">
        <v>42952</v>
      </c>
      <c r="D136" s="41" t="s">
        <v>42953</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42954</v>
      </c>
    </row>
    <row r="172">
      <c r="A172" s="44" t="s">
        <v>42901</v>
      </c>
      <c r="B172" s="44" t="s">
        <v>42955</v>
      </c>
    </row>
    <row r="173">
      <c r="A173" s="44" t="s">
        <v>23840</v>
      </c>
      <c r="B173" s="44">
        <f t="shared" ref="B173:B175" si="2">COUNTIF(#REF!, A173)</f>
        <v>0</v>
      </c>
    </row>
    <row r="174">
      <c r="A174" s="44" t="s">
        <v>33618</v>
      </c>
      <c r="B174" s="44">
        <f t="shared" si="2"/>
        <v>0</v>
      </c>
    </row>
    <row r="175">
      <c r="A175" s="44" t="s">
        <v>15592</v>
      </c>
      <c r="B175" s="44">
        <f t="shared" si="2"/>
        <v>0</v>
      </c>
    </row>
    <row r="176">
      <c r="A176" s="44" t="s">
        <v>42956</v>
      </c>
      <c r="B176" s="44">
        <f>A2-B173-B174-B175</f>
        <v>8502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42957</v>
      </c>
      <c r="B1" s="5" t="s">
        <v>463</v>
      </c>
      <c r="C1" s="2" t="s">
        <v>539</v>
      </c>
      <c r="D1" s="63" t="s">
        <v>42958</v>
      </c>
      <c r="E1" s="63"/>
      <c r="F1" s="63" t="s">
        <v>28051</v>
      </c>
      <c r="G1" s="63" t="s">
        <v>28051</v>
      </c>
      <c r="H1" s="2" t="s">
        <v>42959</v>
      </c>
    </row>
    <row r="2">
      <c r="A2" s="1" t="s">
        <v>5625</v>
      </c>
      <c r="B2" s="5" t="s">
        <v>428</v>
      </c>
      <c r="C2" s="2" t="s">
        <v>539</v>
      </c>
      <c r="D2" s="63" t="s">
        <v>42958</v>
      </c>
      <c r="E2" s="63" t="s">
        <v>42960</v>
      </c>
      <c r="F2" s="63" t="s">
        <v>1156</v>
      </c>
      <c r="G2" s="63" t="s">
        <v>1156</v>
      </c>
      <c r="H2" s="2" t="s">
        <v>5626</v>
      </c>
    </row>
    <row r="3">
      <c r="A3" s="1" t="s">
        <v>5863</v>
      </c>
      <c r="B3" s="5" t="s">
        <v>428</v>
      </c>
      <c r="C3" s="2" t="s">
        <v>539</v>
      </c>
      <c r="D3" s="63" t="s">
        <v>42958</v>
      </c>
      <c r="E3" s="63" t="s">
        <v>42961</v>
      </c>
      <c r="F3" s="63" t="s">
        <v>1156</v>
      </c>
      <c r="G3" s="63" t="s">
        <v>1156</v>
      </c>
      <c r="H3" s="2" t="s">
        <v>42962</v>
      </c>
    </row>
    <row r="4">
      <c r="A4" s="1" t="s">
        <v>11739</v>
      </c>
      <c r="B4" s="5" t="s">
        <v>428</v>
      </c>
      <c r="C4" s="2" t="s">
        <v>539</v>
      </c>
      <c r="D4" s="63" t="s">
        <v>42958</v>
      </c>
      <c r="E4" s="63" t="s">
        <v>42963</v>
      </c>
      <c r="F4" s="63" t="s">
        <v>1156</v>
      </c>
      <c r="G4" s="63" t="s">
        <v>1156</v>
      </c>
      <c r="H4" s="2" t="s">
        <v>42964</v>
      </c>
    </row>
    <row r="5">
      <c r="A5" s="1" t="s">
        <v>13573</v>
      </c>
      <c r="B5" s="5" t="s">
        <v>428</v>
      </c>
      <c r="C5" s="2" t="s">
        <v>539</v>
      </c>
      <c r="D5" s="63" t="s">
        <v>42958</v>
      </c>
      <c r="E5" s="63" t="s">
        <v>42965</v>
      </c>
      <c r="F5" s="63" t="s">
        <v>1156</v>
      </c>
      <c r="G5" s="63" t="s">
        <v>1156</v>
      </c>
      <c r="H5" s="2" t="s">
        <v>13574</v>
      </c>
    </row>
    <row r="6">
      <c r="A6" s="1" t="s">
        <v>13588</v>
      </c>
      <c r="B6" s="5" t="s">
        <v>428</v>
      </c>
      <c r="C6" s="2" t="s">
        <v>539</v>
      </c>
      <c r="D6" s="63" t="s">
        <v>42958</v>
      </c>
      <c r="E6" s="63" t="s">
        <v>42963</v>
      </c>
      <c r="F6" s="63" t="s">
        <v>1156</v>
      </c>
      <c r="G6" s="63" t="s">
        <v>1156</v>
      </c>
      <c r="H6" s="2" t="s">
        <v>13589</v>
      </c>
    </row>
    <row r="7">
      <c r="A7" s="1" t="s">
        <v>20946</v>
      </c>
      <c r="B7" s="5" t="s">
        <v>428</v>
      </c>
      <c r="C7" s="2" t="s">
        <v>539</v>
      </c>
      <c r="D7" s="63" t="s">
        <v>42958</v>
      </c>
      <c r="E7" s="63" t="s">
        <v>42966</v>
      </c>
      <c r="F7" s="63" t="s">
        <v>1156</v>
      </c>
      <c r="G7" s="63" t="s">
        <v>1156</v>
      </c>
      <c r="H7" s="2" t="s">
        <v>20947</v>
      </c>
    </row>
    <row r="8">
      <c r="A8" s="2" t="s">
        <v>23988</v>
      </c>
      <c r="B8" s="8" t="s">
        <v>428</v>
      </c>
      <c r="C8" s="2" t="s">
        <v>539</v>
      </c>
      <c r="D8" s="63" t="s">
        <v>42958</v>
      </c>
      <c r="E8" s="63" t="s">
        <v>42967</v>
      </c>
      <c r="F8" s="63" t="s">
        <v>42968</v>
      </c>
      <c r="G8" s="63" t="s">
        <v>1156</v>
      </c>
      <c r="H8" s="2" t="s">
        <v>23989</v>
      </c>
    </row>
    <row r="9">
      <c r="A9" s="1" t="s">
        <v>28216</v>
      </c>
      <c r="B9" s="5" t="s">
        <v>428</v>
      </c>
      <c r="C9" s="2" t="s">
        <v>539</v>
      </c>
      <c r="D9" s="63" t="s">
        <v>42958</v>
      </c>
      <c r="E9" s="63" t="s">
        <v>42969</v>
      </c>
      <c r="F9" s="63" t="s">
        <v>1156</v>
      </c>
      <c r="G9" s="63" t="s">
        <v>1156</v>
      </c>
      <c r="H9" s="2" t="s">
        <v>28217</v>
      </c>
    </row>
    <row r="10">
      <c r="A10" s="1" t="s">
        <v>31506</v>
      </c>
      <c r="B10" s="5" t="s">
        <v>428</v>
      </c>
      <c r="C10" s="2" t="s">
        <v>539</v>
      </c>
      <c r="D10" s="63" t="s">
        <v>42958</v>
      </c>
      <c r="E10" s="63" t="s">
        <v>42970</v>
      </c>
      <c r="F10" s="63" t="s">
        <v>42971</v>
      </c>
      <c r="G10" s="63" t="s">
        <v>1156</v>
      </c>
      <c r="H10" s="2" t="s">
        <v>31507</v>
      </c>
    </row>
    <row r="11">
      <c r="A11" s="2" t="s">
        <v>32339</v>
      </c>
      <c r="B11" s="8" t="s">
        <v>428</v>
      </c>
      <c r="C11" s="2" t="s">
        <v>539</v>
      </c>
      <c r="D11" s="63" t="s">
        <v>42958</v>
      </c>
      <c r="E11" s="63" t="s">
        <v>42972</v>
      </c>
      <c r="F11" s="63" t="s">
        <v>1156</v>
      </c>
      <c r="G11" s="63" t="s">
        <v>1156</v>
      </c>
      <c r="H11" s="2" t="s">
        <v>42973</v>
      </c>
    </row>
    <row r="12">
      <c r="A12" s="1" t="s">
        <v>33294</v>
      </c>
      <c r="B12" s="5" t="s">
        <v>428</v>
      </c>
      <c r="C12" s="2" t="s">
        <v>539</v>
      </c>
      <c r="D12" s="63" t="s">
        <v>42958</v>
      </c>
      <c r="E12" s="63" t="s">
        <v>42974</v>
      </c>
      <c r="F12" s="63" t="s">
        <v>1156</v>
      </c>
      <c r="G12" s="63" t="s">
        <v>1156</v>
      </c>
      <c r="H12" s="2" t="s">
        <v>33295</v>
      </c>
    </row>
    <row r="13">
      <c r="A13" s="2" t="s">
        <v>33757</v>
      </c>
      <c r="B13" s="8" t="s">
        <v>428</v>
      </c>
      <c r="C13" s="2" t="s">
        <v>539</v>
      </c>
      <c r="D13" s="63" t="s">
        <v>42958</v>
      </c>
      <c r="E13" s="63" t="s">
        <v>42975</v>
      </c>
      <c r="F13" s="63" t="s">
        <v>1156</v>
      </c>
      <c r="G13" s="63" t="s">
        <v>1156</v>
      </c>
      <c r="H13" s="2" t="s">
        <v>33758</v>
      </c>
    </row>
    <row r="14">
      <c r="A14" s="2" t="s">
        <v>34628</v>
      </c>
      <c r="B14" s="8" t="s">
        <v>428</v>
      </c>
      <c r="C14" s="2" t="s">
        <v>539</v>
      </c>
      <c r="D14" s="63" t="s">
        <v>42958</v>
      </c>
      <c r="E14" s="63" t="s">
        <v>42963</v>
      </c>
      <c r="F14" s="63" t="s">
        <v>1156</v>
      </c>
      <c r="G14" s="41" t="s">
        <v>1156</v>
      </c>
      <c r="H14" s="2" t="s">
        <v>42976</v>
      </c>
    </row>
    <row r="15">
      <c r="A15" s="1" t="s">
        <v>3266</v>
      </c>
      <c r="B15" s="5" t="s">
        <v>428</v>
      </c>
      <c r="C15" s="2" t="s">
        <v>539</v>
      </c>
      <c r="D15" s="63" t="s">
        <v>42958</v>
      </c>
      <c r="E15" s="63" t="s">
        <v>42974</v>
      </c>
      <c r="F15" s="63" t="s">
        <v>1156</v>
      </c>
      <c r="G15" s="63" t="s">
        <v>1156</v>
      </c>
      <c r="H15" s="2" t="s">
        <v>42977</v>
      </c>
    </row>
    <row r="16">
      <c r="A16" s="2" t="s">
        <v>37287</v>
      </c>
      <c r="B16" s="8" t="s">
        <v>428</v>
      </c>
      <c r="C16" s="2" t="s">
        <v>539</v>
      </c>
      <c r="D16" s="63" t="s">
        <v>42958</v>
      </c>
      <c r="E16" s="63" t="s">
        <v>42966</v>
      </c>
      <c r="F16" s="63" t="s">
        <v>1156</v>
      </c>
      <c r="G16" s="63" t="s">
        <v>1156</v>
      </c>
      <c r="H16" s="2" t="s">
        <v>37288</v>
      </c>
    </row>
    <row r="17">
      <c r="A17" s="1" t="s">
        <v>39827</v>
      </c>
      <c r="B17" s="5" t="s">
        <v>428</v>
      </c>
      <c r="C17" s="2" t="s">
        <v>539</v>
      </c>
      <c r="D17" s="63" t="s">
        <v>42958</v>
      </c>
      <c r="E17" s="63" t="s">
        <v>42978</v>
      </c>
      <c r="F17" s="63" t="s">
        <v>1156</v>
      </c>
      <c r="G17" s="63" t="s">
        <v>1156</v>
      </c>
      <c r="H17" s="2" t="s">
        <v>39828</v>
      </c>
    </row>
    <row r="18">
      <c r="A18" s="2" t="s">
        <v>39995</v>
      </c>
      <c r="B18" s="5" t="s">
        <v>428</v>
      </c>
      <c r="C18" s="2" t="s">
        <v>539</v>
      </c>
      <c r="D18" s="63" t="s">
        <v>42958</v>
      </c>
      <c r="E18" s="63" t="s">
        <v>42974</v>
      </c>
      <c r="F18" s="63" t="s">
        <v>42979</v>
      </c>
      <c r="G18" s="63" t="s">
        <v>1156</v>
      </c>
      <c r="H18" s="2" t="s">
        <v>42980</v>
      </c>
    </row>
    <row r="19">
      <c r="A19" s="2" t="s">
        <v>40472</v>
      </c>
      <c r="B19" s="8" t="s">
        <v>428</v>
      </c>
      <c r="C19" s="2" t="s">
        <v>539</v>
      </c>
      <c r="D19" s="63" t="s">
        <v>42958</v>
      </c>
      <c r="E19" s="63" t="s">
        <v>42974</v>
      </c>
      <c r="F19" s="63" t="s">
        <v>42981</v>
      </c>
      <c r="G19" s="63" t="s">
        <v>1156</v>
      </c>
      <c r="H19" s="2" t="s">
        <v>40473</v>
      </c>
    </row>
    <row r="20">
      <c r="A20" s="1" t="s">
        <v>41170</v>
      </c>
      <c r="B20" s="5" t="s">
        <v>428</v>
      </c>
      <c r="C20" s="2" t="s">
        <v>539</v>
      </c>
      <c r="D20" s="63" t="s">
        <v>42958</v>
      </c>
      <c r="E20" s="63" t="s">
        <v>42974</v>
      </c>
      <c r="F20" s="63" t="s">
        <v>1156</v>
      </c>
      <c r="G20" s="63" t="s">
        <v>1156</v>
      </c>
      <c r="H20" s="2" t="s">
        <v>41171</v>
      </c>
    </row>
    <row r="21">
      <c r="A21" s="2" t="s">
        <v>41923</v>
      </c>
      <c r="B21" s="8" t="s">
        <v>428</v>
      </c>
      <c r="C21" s="2" t="s">
        <v>539</v>
      </c>
      <c r="D21" s="63" t="s">
        <v>42958</v>
      </c>
      <c r="E21" s="63" t="s">
        <v>42963</v>
      </c>
      <c r="F21" s="63" t="s">
        <v>1156</v>
      </c>
      <c r="G21" s="63" t="s">
        <v>1156</v>
      </c>
      <c r="H21" s="2" t="s">
        <v>41924</v>
      </c>
    </row>
    <row r="22">
      <c r="A22" s="2" t="s">
        <v>1000</v>
      </c>
      <c r="B22" s="8" t="s">
        <v>428</v>
      </c>
      <c r="C22" s="2" t="s">
        <v>39077</v>
      </c>
      <c r="D22" s="63" t="s">
        <v>42958</v>
      </c>
      <c r="E22" s="63" t="s">
        <v>42974</v>
      </c>
      <c r="F22" s="63" t="s">
        <v>1156</v>
      </c>
      <c r="G22" s="63" t="s">
        <v>1156</v>
      </c>
      <c r="H22" s="2" t="s">
        <v>1002</v>
      </c>
    </row>
    <row r="23">
      <c r="A23" s="2" t="s">
        <v>7330</v>
      </c>
      <c r="B23" s="8" t="s">
        <v>428</v>
      </c>
      <c r="C23" s="2" t="s">
        <v>539</v>
      </c>
      <c r="D23" s="63" t="s">
        <v>42982</v>
      </c>
      <c r="E23" s="63" t="s">
        <v>42983</v>
      </c>
      <c r="F23" s="63" t="s">
        <v>28051</v>
      </c>
      <c r="G23" s="63" t="s">
        <v>1156</v>
      </c>
      <c r="H23" s="2" t="s">
        <v>7331</v>
      </c>
    </row>
    <row r="24">
      <c r="A24" s="1" t="s">
        <v>11437</v>
      </c>
      <c r="B24" s="5" t="s">
        <v>428</v>
      </c>
      <c r="C24" s="2" t="s">
        <v>539</v>
      </c>
      <c r="D24" s="63" t="s">
        <v>42982</v>
      </c>
      <c r="E24" s="63" t="s">
        <v>42974</v>
      </c>
      <c r="F24" s="63" t="s">
        <v>1156</v>
      </c>
      <c r="G24" s="63" t="s">
        <v>1156</v>
      </c>
      <c r="H24" s="2" t="s">
        <v>11438</v>
      </c>
    </row>
    <row r="25">
      <c r="A25" s="2" t="s">
        <v>11851</v>
      </c>
      <c r="B25" s="8" t="s">
        <v>463</v>
      </c>
      <c r="C25" s="2" t="s">
        <v>539</v>
      </c>
      <c r="D25" s="63" t="s">
        <v>42982</v>
      </c>
      <c r="E25" s="63" t="s">
        <v>42984</v>
      </c>
      <c r="F25" s="63" t="s">
        <v>1156</v>
      </c>
      <c r="G25" s="63" t="s">
        <v>1156</v>
      </c>
      <c r="H25" s="2" t="s">
        <v>11852</v>
      </c>
    </row>
    <row r="26">
      <c r="A26" s="1" t="s">
        <v>15530</v>
      </c>
      <c r="B26" s="5" t="s">
        <v>428</v>
      </c>
      <c r="C26" s="2" t="s">
        <v>539</v>
      </c>
      <c r="D26" s="63" t="s">
        <v>42982</v>
      </c>
      <c r="E26" s="63"/>
      <c r="F26" s="63" t="s">
        <v>42985</v>
      </c>
      <c r="G26" s="63" t="s">
        <v>1156</v>
      </c>
      <c r="H26" s="2" t="s">
        <v>42986</v>
      </c>
    </row>
    <row r="27">
      <c r="A27" s="2" t="s">
        <v>17614</v>
      </c>
      <c r="B27" s="8" t="s">
        <v>463</v>
      </c>
      <c r="C27" s="2" t="s">
        <v>539</v>
      </c>
      <c r="D27" s="63" t="s">
        <v>42982</v>
      </c>
      <c r="E27" s="63" t="s">
        <v>42987</v>
      </c>
      <c r="F27" s="63" t="s">
        <v>1156</v>
      </c>
      <c r="G27" s="63" t="s">
        <v>1156</v>
      </c>
      <c r="H27" s="2" t="s">
        <v>42988</v>
      </c>
    </row>
    <row r="28">
      <c r="A28" s="1" t="s">
        <v>11441</v>
      </c>
      <c r="B28" s="5" t="s">
        <v>428</v>
      </c>
      <c r="C28" s="2" t="s">
        <v>539</v>
      </c>
      <c r="D28" s="63" t="s">
        <v>42982</v>
      </c>
      <c r="E28" s="63" t="s">
        <v>42974</v>
      </c>
      <c r="F28" s="63" t="s">
        <v>1156</v>
      </c>
      <c r="G28" s="63" t="s">
        <v>1156</v>
      </c>
      <c r="H28" s="2" t="s">
        <v>42989</v>
      </c>
    </row>
    <row r="29">
      <c r="A29" s="1" t="s">
        <v>24941</v>
      </c>
      <c r="B29" s="5" t="s">
        <v>428</v>
      </c>
      <c r="C29" s="2" t="s">
        <v>539</v>
      </c>
      <c r="D29" s="63" t="s">
        <v>42982</v>
      </c>
      <c r="E29" s="63" t="s">
        <v>42974</v>
      </c>
      <c r="F29" s="63" t="s">
        <v>1156</v>
      </c>
      <c r="G29" s="63" t="s">
        <v>1156</v>
      </c>
      <c r="H29" s="2" t="s">
        <v>24942</v>
      </c>
    </row>
    <row r="30">
      <c r="A30" s="1" t="s">
        <v>13352</v>
      </c>
      <c r="B30" s="5" t="s">
        <v>463</v>
      </c>
      <c r="C30" s="2" t="s">
        <v>539</v>
      </c>
      <c r="D30" s="63" t="s">
        <v>42982</v>
      </c>
      <c r="E30" s="63"/>
      <c r="F30" s="63" t="s">
        <v>42990</v>
      </c>
      <c r="G30" s="63" t="s">
        <v>1156</v>
      </c>
      <c r="H30" s="2" t="s">
        <v>13349</v>
      </c>
    </row>
    <row r="31">
      <c r="A31" s="1" t="s">
        <v>33623</v>
      </c>
      <c r="B31" s="5" t="s">
        <v>428</v>
      </c>
      <c r="C31" s="2" t="s">
        <v>539</v>
      </c>
      <c r="D31" s="63" t="s">
        <v>42982</v>
      </c>
      <c r="E31" s="63" t="s">
        <v>42974</v>
      </c>
      <c r="F31" s="63" t="s">
        <v>1156</v>
      </c>
      <c r="G31" s="63" t="s">
        <v>1156</v>
      </c>
      <c r="H31" s="2" t="s">
        <v>42991</v>
      </c>
    </row>
    <row r="32">
      <c r="A32" s="2" t="s">
        <v>34160</v>
      </c>
      <c r="B32" s="8" t="s">
        <v>463</v>
      </c>
      <c r="C32" s="2" t="s">
        <v>539</v>
      </c>
      <c r="D32" s="63" t="s">
        <v>42982</v>
      </c>
      <c r="E32" s="63" t="s">
        <v>42974</v>
      </c>
      <c r="F32" s="63" t="s">
        <v>1156</v>
      </c>
      <c r="G32" s="63" t="s">
        <v>1156</v>
      </c>
      <c r="H32" s="2" t="s">
        <v>34161</v>
      </c>
    </row>
    <row r="33">
      <c r="A33" s="1" t="s">
        <v>35451</v>
      </c>
      <c r="B33" s="5" t="s">
        <v>428</v>
      </c>
      <c r="C33" s="2" t="s">
        <v>539</v>
      </c>
      <c r="D33" s="63" t="s">
        <v>42982</v>
      </c>
      <c r="E33" s="63" t="s">
        <v>42974</v>
      </c>
      <c r="F33" s="63" t="s">
        <v>1156</v>
      </c>
      <c r="G33" s="63" t="s">
        <v>1156</v>
      </c>
      <c r="H33" s="2" t="s">
        <v>42992</v>
      </c>
    </row>
    <row r="34">
      <c r="A34" s="2" t="s">
        <v>41017</v>
      </c>
      <c r="B34" s="8" t="s">
        <v>463</v>
      </c>
      <c r="C34" s="2" t="s">
        <v>539</v>
      </c>
      <c r="D34" s="63" t="s">
        <v>42982</v>
      </c>
      <c r="E34" s="63" t="s">
        <v>42974</v>
      </c>
      <c r="F34" s="63" t="s">
        <v>1156</v>
      </c>
      <c r="G34" s="63" t="s">
        <v>1156</v>
      </c>
      <c r="H34" s="2" t="s">
        <v>42993</v>
      </c>
    </row>
    <row r="35">
      <c r="A35" s="2" t="s">
        <v>41032</v>
      </c>
      <c r="B35" s="5" t="s">
        <v>463</v>
      </c>
      <c r="C35" s="2" t="s">
        <v>539</v>
      </c>
      <c r="D35" s="63" t="s">
        <v>42982</v>
      </c>
      <c r="E35" s="63" t="s">
        <v>42974</v>
      </c>
      <c r="F35" s="63" t="s">
        <v>1156</v>
      </c>
      <c r="G35" s="63" t="s">
        <v>1156</v>
      </c>
      <c r="H35" s="2" t="s">
        <v>41033</v>
      </c>
    </row>
    <row r="36">
      <c r="A36" s="2" t="s">
        <v>8501</v>
      </c>
      <c r="B36" s="8" t="s">
        <v>428</v>
      </c>
      <c r="C36" s="2" t="s">
        <v>539</v>
      </c>
      <c r="D36" s="63" t="s">
        <v>42958</v>
      </c>
      <c r="E36" s="63" t="s">
        <v>42994</v>
      </c>
      <c r="F36" s="63" t="s">
        <v>1156</v>
      </c>
      <c r="G36" s="63" t="s">
        <v>42995</v>
      </c>
      <c r="H36" s="2" t="s">
        <v>8502</v>
      </c>
    </row>
    <row r="37">
      <c r="A37" s="1" t="s">
        <v>35974</v>
      </c>
      <c r="B37" s="5" t="s">
        <v>428</v>
      </c>
      <c r="C37" s="2" t="s">
        <v>539</v>
      </c>
      <c r="D37" s="63" t="s">
        <v>42958</v>
      </c>
      <c r="E37" s="63" t="s">
        <v>42996</v>
      </c>
      <c r="F37" s="63" t="s">
        <v>1156</v>
      </c>
      <c r="G37" s="63" t="s">
        <v>42995</v>
      </c>
      <c r="H37" s="2" t="s">
        <v>42997</v>
      </c>
    </row>
    <row r="38">
      <c r="A38" s="1" t="s">
        <v>5619</v>
      </c>
      <c r="B38" s="5" t="s">
        <v>428</v>
      </c>
      <c r="C38" s="2" t="s">
        <v>539</v>
      </c>
      <c r="D38" s="63" t="s">
        <v>42982</v>
      </c>
      <c r="E38" s="63" t="s">
        <v>42998</v>
      </c>
      <c r="F38" s="63" t="s">
        <v>1156</v>
      </c>
      <c r="G38" s="63" t="s">
        <v>464</v>
      </c>
      <c r="H38" s="1" t="s">
        <v>5620</v>
      </c>
    </row>
    <row r="39">
      <c r="A39" s="1" t="s">
        <v>5807</v>
      </c>
      <c r="B39" s="5" t="s">
        <v>428</v>
      </c>
      <c r="C39" s="2" t="s">
        <v>539</v>
      </c>
      <c r="D39" s="63" t="s">
        <v>42958</v>
      </c>
      <c r="E39" s="63" t="s">
        <v>42968</v>
      </c>
      <c r="F39" s="63" t="s">
        <v>42982</v>
      </c>
      <c r="G39" s="63" t="s">
        <v>42982</v>
      </c>
      <c r="H39" s="2" t="s">
        <v>5808</v>
      </c>
    </row>
    <row r="40">
      <c r="A40" s="1" t="s">
        <v>5811</v>
      </c>
      <c r="B40" s="5" t="s">
        <v>428</v>
      </c>
      <c r="C40" s="2" t="s">
        <v>539</v>
      </c>
      <c r="D40" s="63" t="s">
        <v>42958</v>
      </c>
      <c r="E40" s="63" t="s">
        <v>42968</v>
      </c>
      <c r="F40" s="63" t="s">
        <v>42982</v>
      </c>
      <c r="G40" s="63" t="s">
        <v>42982</v>
      </c>
      <c r="H40" s="2" t="s">
        <v>21678</v>
      </c>
    </row>
    <row r="41">
      <c r="A41" s="2" t="s">
        <v>538</v>
      </c>
      <c r="B41" s="8" t="s">
        <v>428</v>
      </c>
      <c r="C41" s="2" t="s">
        <v>539</v>
      </c>
      <c r="D41" s="63" t="s">
        <v>42958</v>
      </c>
      <c r="E41" s="63"/>
      <c r="F41" s="63" t="s">
        <v>464</v>
      </c>
      <c r="G41" s="63"/>
      <c r="H41" s="2" t="s">
        <v>541</v>
      </c>
    </row>
    <row r="42">
      <c r="A42" s="1" t="s">
        <v>687</v>
      </c>
      <c r="B42" s="5" t="s">
        <v>428</v>
      </c>
      <c r="C42" s="2" t="s">
        <v>539</v>
      </c>
      <c r="D42" s="63" t="s">
        <v>42958</v>
      </c>
      <c r="E42" s="63"/>
      <c r="F42" s="63" t="s">
        <v>42970</v>
      </c>
      <c r="G42" s="63"/>
      <c r="H42" s="2" t="s">
        <v>42999</v>
      </c>
    </row>
    <row r="43">
      <c r="A43" s="2" t="s">
        <v>710</v>
      </c>
      <c r="B43" s="8" t="s">
        <v>428</v>
      </c>
      <c r="C43" s="2" t="s">
        <v>539</v>
      </c>
      <c r="D43" s="63" t="s">
        <v>42958</v>
      </c>
      <c r="E43" s="63"/>
      <c r="F43" s="63" t="s">
        <v>464</v>
      </c>
      <c r="G43" s="63"/>
      <c r="H43" s="2" t="s">
        <v>711</v>
      </c>
    </row>
    <row r="44">
      <c r="A44" s="1" t="s">
        <v>1338</v>
      </c>
      <c r="B44" s="5" t="s">
        <v>428</v>
      </c>
      <c r="C44" s="2" t="s">
        <v>539</v>
      </c>
      <c r="D44" s="63" t="s">
        <v>42958</v>
      </c>
      <c r="E44" s="63"/>
      <c r="F44" s="63" t="s">
        <v>464</v>
      </c>
      <c r="G44" s="63"/>
      <c r="H44" s="2" t="s">
        <v>1339</v>
      </c>
    </row>
    <row r="45">
      <c r="A45" s="1" t="s">
        <v>2240</v>
      </c>
      <c r="B45" s="5" t="s">
        <v>428</v>
      </c>
      <c r="C45" s="2" t="s">
        <v>539</v>
      </c>
      <c r="D45" s="63" t="s">
        <v>42958</v>
      </c>
      <c r="E45" s="63"/>
      <c r="F45" s="63" t="s">
        <v>464</v>
      </c>
      <c r="G45" s="63"/>
      <c r="H45" s="2" t="s">
        <v>2241</v>
      </c>
    </row>
    <row r="46">
      <c r="A46" s="1" t="s">
        <v>2558</v>
      </c>
      <c r="B46" s="5" t="s">
        <v>428</v>
      </c>
      <c r="C46" s="2" t="s">
        <v>539</v>
      </c>
      <c r="D46" s="63" t="s">
        <v>42958</v>
      </c>
      <c r="E46" s="63" t="s">
        <v>43000</v>
      </c>
      <c r="F46" s="63" t="s">
        <v>43000</v>
      </c>
      <c r="G46" s="63"/>
      <c r="H46" s="2" t="s">
        <v>2559</v>
      </c>
    </row>
    <row r="47">
      <c r="A47" s="1" t="s">
        <v>2762</v>
      </c>
      <c r="B47" s="5" t="s">
        <v>428</v>
      </c>
      <c r="C47" s="2" t="s">
        <v>539</v>
      </c>
      <c r="D47" s="63" t="s">
        <v>42958</v>
      </c>
      <c r="E47" s="63" t="s">
        <v>42983</v>
      </c>
      <c r="F47" s="63" t="s">
        <v>42970</v>
      </c>
      <c r="G47" s="63"/>
      <c r="H47" s="2" t="s">
        <v>2763</v>
      </c>
    </row>
    <row r="48">
      <c r="A48" s="1" t="s">
        <v>3283</v>
      </c>
      <c r="B48" s="5" t="s">
        <v>428</v>
      </c>
      <c r="C48" s="2" t="s">
        <v>539</v>
      </c>
      <c r="D48" s="63" t="s">
        <v>42958</v>
      </c>
      <c r="E48" s="63"/>
      <c r="F48" s="63" t="s">
        <v>464</v>
      </c>
      <c r="G48" s="63"/>
      <c r="H48" s="2" t="s">
        <v>3284</v>
      </c>
    </row>
    <row r="49">
      <c r="A49" s="1" t="s">
        <v>4113</v>
      </c>
      <c r="B49" s="5" t="s">
        <v>428</v>
      </c>
      <c r="C49" s="2" t="s">
        <v>539</v>
      </c>
      <c r="D49" s="63" t="s">
        <v>42958</v>
      </c>
      <c r="E49" s="63"/>
      <c r="F49" s="63" t="s">
        <v>43001</v>
      </c>
      <c r="G49" s="63"/>
      <c r="H49" s="2" t="s">
        <v>4114</v>
      </c>
    </row>
    <row r="50">
      <c r="A50" s="2" t="s">
        <v>4571</v>
      </c>
      <c r="B50" s="8" t="s">
        <v>428</v>
      </c>
      <c r="C50" s="2" t="s">
        <v>539</v>
      </c>
      <c r="D50" s="63" t="s">
        <v>42958</v>
      </c>
      <c r="E50" s="63" t="s">
        <v>43002</v>
      </c>
      <c r="F50" s="63" t="s">
        <v>43001</v>
      </c>
      <c r="G50" s="63"/>
      <c r="H50" s="2" t="s">
        <v>4572</v>
      </c>
    </row>
    <row r="51">
      <c r="A51" s="2" t="s">
        <v>4975</v>
      </c>
      <c r="B51" s="8" t="s">
        <v>428</v>
      </c>
      <c r="C51" s="2" t="s">
        <v>539</v>
      </c>
      <c r="D51" s="63" t="s">
        <v>42958</v>
      </c>
      <c r="E51" s="64"/>
      <c r="F51" s="63" t="s">
        <v>464</v>
      </c>
      <c r="G51" s="63"/>
      <c r="H51" s="2" t="s">
        <v>4976</v>
      </c>
    </row>
    <row r="52">
      <c r="A52" s="1" t="s">
        <v>5515</v>
      </c>
      <c r="B52" s="5" t="s">
        <v>428</v>
      </c>
      <c r="C52" s="2" t="s">
        <v>539</v>
      </c>
      <c r="D52" s="63" t="s">
        <v>42958</v>
      </c>
      <c r="E52" s="63" t="s">
        <v>43003</v>
      </c>
      <c r="F52" s="63" t="s">
        <v>464</v>
      </c>
      <c r="G52" s="63"/>
      <c r="H52" s="2" t="s">
        <v>5516</v>
      </c>
    </row>
    <row r="53">
      <c r="A53" s="1" t="s">
        <v>5772</v>
      </c>
      <c r="B53" s="5" t="s">
        <v>428</v>
      </c>
      <c r="C53" s="2" t="s">
        <v>539</v>
      </c>
      <c r="D53" s="63" t="s">
        <v>42958</v>
      </c>
      <c r="E53" s="63"/>
      <c r="F53" s="63" t="s">
        <v>464</v>
      </c>
      <c r="G53" s="63"/>
      <c r="H53" s="2" t="s">
        <v>5773</v>
      </c>
    </row>
    <row r="54">
      <c r="A54" s="2" t="s">
        <v>7049</v>
      </c>
      <c r="B54" s="8" t="s">
        <v>428</v>
      </c>
      <c r="C54" s="2" t="s">
        <v>539</v>
      </c>
      <c r="D54" s="63" t="s">
        <v>42958</v>
      </c>
      <c r="E54" s="63" t="s">
        <v>42983</v>
      </c>
      <c r="F54" s="63" t="s">
        <v>42983</v>
      </c>
      <c r="G54" s="63"/>
      <c r="H54" s="2" t="s">
        <v>7050</v>
      </c>
    </row>
    <row r="55">
      <c r="A55" s="2" t="s">
        <v>7368</v>
      </c>
      <c r="B55" s="8" t="s">
        <v>428</v>
      </c>
      <c r="C55" s="2" t="s">
        <v>539</v>
      </c>
      <c r="D55" s="63" t="s">
        <v>42958</v>
      </c>
      <c r="E55" s="63" t="s">
        <v>43004</v>
      </c>
      <c r="F55" s="63" t="s">
        <v>43004</v>
      </c>
      <c r="G55" s="63"/>
      <c r="H55" s="2" t="s">
        <v>7369</v>
      </c>
    </row>
    <row r="56">
      <c r="A56" s="2" t="s">
        <v>7787</v>
      </c>
      <c r="B56" s="8" t="s">
        <v>428</v>
      </c>
      <c r="C56" s="2" t="s">
        <v>539</v>
      </c>
      <c r="D56" s="63" t="s">
        <v>42958</v>
      </c>
      <c r="E56" s="63" t="s">
        <v>42983</v>
      </c>
      <c r="F56" s="63" t="s">
        <v>42983</v>
      </c>
      <c r="G56" s="63"/>
      <c r="H56" s="2" t="s">
        <v>7788</v>
      </c>
    </row>
    <row r="57">
      <c r="A57" s="1" t="s">
        <v>12379</v>
      </c>
      <c r="B57" s="5" t="s">
        <v>428</v>
      </c>
      <c r="C57" s="2" t="s">
        <v>539</v>
      </c>
      <c r="D57" s="63" t="s">
        <v>42958</v>
      </c>
      <c r="E57" s="63" t="s">
        <v>43005</v>
      </c>
      <c r="F57" s="63" t="s">
        <v>464</v>
      </c>
      <c r="G57" s="63"/>
      <c r="H57" s="2" t="s">
        <v>12380</v>
      </c>
    </row>
    <row r="58">
      <c r="A58" s="1" t="s">
        <v>13355</v>
      </c>
      <c r="B58" s="5" t="s">
        <v>428</v>
      </c>
      <c r="C58" s="2" t="s">
        <v>539</v>
      </c>
      <c r="D58" s="63" t="s">
        <v>42958</v>
      </c>
      <c r="E58" s="63"/>
      <c r="F58" s="63" t="s">
        <v>42958</v>
      </c>
      <c r="G58" s="63"/>
      <c r="H58" s="2" t="s">
        <v>13356</v>
      </c>
    </row>
    <row r="59">
      <c r="A59" s="2" t="s">
        <v>13843</v>
      </c>
      <c r="B59" s="8" t="s">
        <v>428</v>
      </c>
      <c r="C59" s="2" t="s">
        <v>539</v>
      </c>
      <c r="D59" s="63" t="s">
        <v>42958</v>
      </c>
      <c r="E59" s="63"/>
      <c r="F59" s="63" t="s">
        <v>464</v>
      </c>
      <c r="G59" s="63"/>
      <c r="H59" s="2" t="s">
        <v>13844</v>
      </c>
    </row>
    <row r="60">
      <c r="A60" s="2" t="s">
        <v>14996</v>
      </c>
      <c r="B60" s="8" t="s">
        <v>428</v>
      </c>
      <c r="C60" s="2" t="s">
        <v>539</v>
      </c>
      <c r="D60" s="63" t="s">
        <v>42958</v>
      </c>
      <c r="E60" s="63"/>
      <c r="F60" s="63" t="s">
        <v>464</v>
      </c>
      <c r="G60" s="63"/>
      <c r="H60" s="2" t="s">
        <v>14997</v>
      </c>
    </row>
    <row r="61">
      <c r="A61" s="1" t="s">
        <v>15500</v>
      </c>
      <c r="B61" s="5" t="s">
        <v>428</v>
      </c>
      <c r="C61" s="2" t="s">
        <v>539</v>
      </c>
      <c r="D61" s="63" t="s">
        <v>42958</v>
      </c>
      <c r="E61" s="63" t="s">
        <v>42983</v>
      </c>
      <c r="F61" s="63" t="s">
        <v>42983</v>
      </c>
      <c r="G61" s="63"/>
      <c r="H61" s="2" t="s">
        <v>15501</v>
      </c>
    </row>
    <row r="62">
      <c r="A62" s="1" t="s">
        <v>16288</v>
      </c>
      <c r="B62" s="5" t="s">
        <v>428</v>
      </c>
      <c r="C62" s="2" t="s">
        <v>539</v>
      </c>
      <c r="D62" s="63" t="s">
        <v>42958</v>
      </c>
      <c r="E62" s="63"/>
      <c r="F62" s="63" t="s">
        <v>464</v>
      </c>
      <c r="G62" s="63"/>
      <c r="H62" s="2" t="s">
        <v>16289</v>
      </c>
    </row>
    <row r="63">
      <c r="A63" s="2" t="s">
        <v>16559</v>
      </c>
      <c r="B63" s="8" t="s">
        <v>428</v>
      </c>
      <c r="C63" s="2" t="s">
        <v>539</v>
      </c>
      <c r="D63" s="63" t="s">
        <v>42958</v>
      </c>
      <c r="E63" s="63" t="s">
        <v>43004</v>
      </c>
      <c r="F63" s="63" t="s">
        <v>43004</v>
      </c>
      <c r="G63" s="63"/>
      <c r="H63" s="2" t="s">
        <v>16560</v>
      </c>
    </row>
    <row r="64">
      <c r="A64" s="2" t="s">
        <v>19437</v>
      </c>
      <c r="B64" s="8" t="s">
        <v>428</v>
      </c>
      <c r="C64" s="2" t="s">
        <v>539</v>
      </c>
      <c r="D64" s="63" t="s">
        <v>42958</v>
      </c>
      <c r="E64" s="63"/>
      <c r="F64" s="63" t="s">
        <v>464</v>
      </c>
      <c r="G64" s="63"/>
      <c r="H64" s="2" t="s">
        <v>19438</v>
      </c>
    </row>
    <row r="65">
      <c r="A65" s="1" t="s">
        <v>19819</v>
      </c>
      <c r="B65" s="5" t="s">
        <v>428</v>
      </c>
      <c r="C65" s="2" t="s">
        <v>539</v>
      </c>
      <c r="D65" s="63" t="s">
        <v>42958</v>
      </c>
      <c r="E65" s="63" t="s">
        <v>43004</v>
      </c>
      <c r="F65" s="63" t="s">
        <v>43004</v>
      </c>
      <c r="G65" s="63"/>
      <c r="H65" s="2" t="s">
        <v>19820</v>
      </c>
    </row>
    <row r="66">
      <c r="A66" s="1" t="s">
        <v>20822</v>
      </c>
      <c r="B66" s="5" t="s">
        <v>428</v>
      </c>
      <c r="C66" s="2" t="s">
        <v>539</v>
      </c>
      <c r="D66" s="63" t="s">
        <v>42958</v>
      </c>
      <c r="E66" s="63"/>
      <c r="F66" s="63" t="s">
        <v>42958</v>
      </c>
      <c r="G66" s="63"/>
      <c r="H66" s="2" t="s">
        <v>20823</v>
      </c>
    </row>
    <row r="67">
      <c r="A67" s="1" t="s">
        <v>21936</v>
      </c>
      <c r="B67" s="5" t="s">
        <v>428</v>
      </c>
      <c r="C67" s="2" t="s">
        <v>539</v>
      </c>
      <c r="D67" s="63" t="s">
        <v>42958</v>
      </c>
      <c r="E67" s="63"/>
      <c r="F67" s="63" t="s">
        <v>464</v>
      </c>
      <c r="G67" s="63"/>
      <c r="H67" s="2" t="s">
        <v>21937</v>
      </c>
    </row>
    <row r="68">
      <c r="A68" s="2" t="s">
        <v>22284</v>
      </c>
      <c r="B68" s="8" t="s">
        <v>428</v>
      </c>
      <c r="C68" s="2" t="s">
        <v>539</v>
      </c>
      <c r="D68" s="63" t="s">
        <v>42958</v>
      </c>
      <c r="E68" s="63"/>
      <c r="F68" s="63" t="s">
        <v>464</v>
      </c>
      <c r="G68" s="63"/>
      <c r="H68" s="2" t="s">
        <v>22285</v>
      </c>
    </row>
    <row r="69">
      <c r="A69" s="2" t="s">
        <v>22557</v>
      </c>
      <c r="B69" s="8" t="s">
        <v>428</v>
      </c>
      <c r="C69" s="2" t="s">
        <v>539</v>
      </c>
      <c r="D69" s="63" t="s">
        <v>42958</v>
      </c>
      <c r="E69" s="63"/>
      <c r="F69" s="63" t="s">
        <v>464</v>
      </c>
      <c r="G69" s="63"/>
      <c r="H69" s="2" t="s">
        <v>22558</v>
      </c>
    </row>
    <row r="70">
      <c r="A70" s="1" t="s">
        <v>23265</v>
      </c>
      <c r="B70" s="5" t="s">
        <v>428</v>
      </c>
      <c r="C70" s="2" t="s">
        <v>539</v>
      </c>
      <c r="D70" s="63" t="s">
        <v>42958</v>
      </c>
      <c r="E70" s="63" t="s">
        <v>42983</v>
      </c>
      <c r="F70" s="63" t="s">
        <v>42983</v>
      </c>
      <c r="G70" s="63"/>
      <c r="H70" s="2" t="s">
        <v>23266</v>
      </c>
    </row>
    <row r="71">
      <c r="A71" s="1" t="s">
        <v>24175</v>
      </c>
      <c r="B71" s="5" t="s">
        <v>428</v>
      </c>
      <c r="C71" s="2" t="s">
        <v>539</v>
      </c>
      <c r="D71" s="63" t="s">
        <v>42958</v>
      </c>
      <c r="E71" s="63"/>
      <c r="F71" s="63" t="s">
        <v>464</v>
      </c>
      <c r="G71" s="63"/>
      <c r="H71" s="2" t="s">
        <v>43006</v>
      </c>
    </row>
    <row r="72">
      <c r="A72" s="1" t="s">
        <v>24721</v>
      </c>
      <c r="B72" s="5" t="s">
        <v>428</v>
      </c>
      <c r="C72" s="2" t="s">
        <v>539</v>
      </c>
      <c r="D72" s="63" t="s">
        <v>42958</v>
      </c>
      <c r="E72" s="63"/>
      <c r="F72" s="63" t="s">
        <v>464</v>
      </c>
      <c r="G72" s="63"/>
      <c r="H72" s="2" t="s">
        <v>24722</v>
      </c>
    </row>
    <row r="73">
      <c r="A73" s="2" t="s">
        <v>26855</v>
      </c>
      <c r="B73" s="8" t="s">
        <v>428</v>
      </c>
      <c r="C73" s="2" t="s">
        <v>539</v>
      </c>
      <c r="D73" s="63" t="s">
        <v>42958</v>
      </c>
      <c r="E73" s="63"/>
      <c r="F73" s="63" t="s">
        <v>464</v>
      </c>
      <c r="G73" s="63"/>
      <c r="H73" s="2" t="s">
        <v>26856</v>
      </c>
    </row>
    <row r="74">
      <c r="A74" s="1" t="s">
        <v>27523</v>
      </c>
      <c r="B74" s="5" t="s">
        <v>428</v>
      </c>
      <c r="C74" s="2" t="s">
        <v>539</v>
      </c>
      <c r="D74" s="63" t="s">
        <v>42958</v>
      </c>
      <c r="E74" s="63"/>
      <c r="F74" s="63" t="s">
        <v>464</v>
      </c>
      <c r="G74" s="63"/>
      <c r="H74" s="2" t="s">
        <v>27524</v>
      </c>
    </row>
    <row r="75">
      <c r="A75" s="2" t="s">
        <v>30566</v>
      </c>
      <c r="B75" s="8" t="s">
        <v>428</v>
      </c>
      <c r="C75" s="2" t="s">
        <v>539</v>
      </c>
      <c r="D75" s="63" t="s">
        <v>42958</v>
      </c>
      <c r="E75" s="63" t="s">
        <v>43007</v>
      </c>
      <c r="F75" s="63" t="s">
        <v>43008</v>
      </c>
      <c r="G75" s="63"/>
      <c r="H75" s="2" t="s">
        <v>30567</v>
      </c>
    </row>
    <row r="76">
      <c r="A76" s="1" t="s">
        <v>31116</v>
      </c>
      <c r="B76" s="5" t="s">
        <v>428</v>
      </c>
      <c r="C76" s="2" t="s">
        <v>539</v>
      </c>
      <c r="D76" s="63" t="s">
        <v>42958</v>
      </c>
      <c r="E76" s="63"/>
      <c r="F76" s="63" t="s">
        <v>464</v>
      </c>
      <c r="G76" s="63"/>
      <c r="H76" s="2" t="s">
        <v>31117</v>
      </c>
    </row>
    <row r="77">
      <c r="A77" s="2" t="s">
        <v>31487</v>
      </c>
      <c r="B77" s="8" t="s">
        <v>428</v>
      </c>
      <c r="C77" s="2" t="s">
        <v>539</v>
      </c>
      <c r="D77" s="63" t="s">
        <v>42958</v>
      </c>
      <c r="E77" s="64"/>
      <c r="F77" s="63" t="s">
        <v>28051</v>
      </c>
      <c r="G77" s="63"/>
      <c r="H77" s="2" t="s">
        <v>31488</v>
      </c>
    </row>
    <row r="78">
      <c r="A78" s="2" t="s">
        <v>32158</v>
      </c>
      <c r="B78" s="8" t="s">
        <v>428</v>
      </c>
      <c r="C78" s="2" t="s">
        <v>539</v>
      </c>
      <c r="D78" s="63" t="s">
        <v>42958</v>
      </c>
      <c r="E78" s="63"/>
      <c r="F78" s="63" t="s">
        <v>464</v>
      </c>
      <c r="G78" s="63"/>
      <c r="H78" s="2" t="s">
        <v>32159</v>
      </c>
    </row>
    <row r="79">
      <c r="A79" s="2" t="s">
        <v>33110</v>
      </c>
      <c r="B79" s="8" t="s">
        <v>428</v>
      </c>
      <c r="C79" s="2" t="s">
        <v>539</v>
      </c>
      <c r="D79" s="63" t="s">
        <v>42958</v>
      </c>
      <c r="E79" s="63"/>
      <c r="F79" s="63" t="s">
        <v>464</v>
      </c>
      <c r="G79" s="63"/>
      <c r="H79" s="2" t="s">
        <v>33111</v>
      </c>
    </row>
    <row r="80">
      <c r="A80" s="1" t="s">
        <v>33135</v>
      </c>
      <c r="B80" s="5" t="s">
        <v>428</v>
      </c>
      <c r="C80" s="2" t="s">
        <v>539</v>
      </c>
      <c r="D80" s="63" t="s">
        <v>42958</v>
      </c>
      <c r="E80" s="63"/>
      <c r="F80" s="63" t="s">
        <v>464</v>
      </c>
      <c r="G80" s="63"/>
      <c r="H80" s="2" t="s">
        <v>33136</v>
      </c>
    </row>
    <row r="81">
      <c r="A81" s="2" t="s">
        <v>33182</v>
      </c>
      <c r="B81" s="8" t="s">
        <v>428</v>
      </c>
      <c r="C81" s="2" t="s">
        <v>539</v>
      </c>
      <c r="D81" s="63" t="s">
        <v>42958</v>
      </c>
      <c r="E81" s="64"/>
      <c r="F81" s="63" t="s">
        <v>464</v>
      </c>
      <c r="G81" s="63"/>
      <c r="H81" s="2" t="s">
        <v>33183</v>
      </c>
    </row>
    <row r="82">
      <c r="A82" s="1" t="s">
        <v>33245</v>
      </c>
      <c r="B82" s="5" t="s">
        <v>428</v>
      </c>
      <c r="C82" s="2" t="s">
        <v>539</v>
      </c>
      <c r="D82" s="63" t="s">
        <v>42958</v>
      </c>
      <c r="E82" s="63"/>
      <c r="F82" s="63" t="s">
        <v>464</v>
      </c>
      <c r="G82" s="63"/>
      <c r="H82" s="2" t="s">
        <v>33246</v>
      </c>
    </row>
    <row r="83">
      <c r="A83" s="2" t="s">
        <v>35086</v>
      </c>
      <c r="B83" s="5" t="s">
        <v>428</v>
      </c>
      <c r="C83" s="2" t="s">
        <v>539</v>
      </c>
      <c r="D83" s="63" t="s">
        <v>42958</v>
      </c>
      <c r="E83" s="63"/>
      <c r="F83" s="63" t="s">
        <v>464</v>
      </c>
      <c r="G83" s="63"/>
      <c r="H83" s="2" t="s">
        <v>35087</v>
      </c>
    </row>
    <row r="84">
      <c r="A84" s="2" t="s">
        <v>35722</v>
      </c>
      <c r="B84" s="8" t="s">
        <v>428</v>
      </c>
      <c r="C84" s="2" t="s">
        <v>539</v>
      </c>
      <c r="D84" s="63" t="s">
        <v>42958</v>
      </c>
      <c r="E84" s="63"/>
      <c r="F84" s="63" t="s">
        <v>464</v>
      </c>
      <c r="G84" s="63"/>
      <c r="H84" s="2" t="s">
        <v>35723</v>
      </c>
    </row>
    <row r="85">
      <c r="A85" s="2" t="s">
        <v>36078</v>
      </c>
      <c r="B85" s="8" t="s">
        <v>428</v>
      </c>
      <c r="C85" s="2" t="s">
        <v>539</v>
      </c>
      <c r="D85" s="63" t="s">
        <v>42958</v>
      </c>
      <c r="E85" s="64"/>
      <c r="F85" s="63" t="s">
        <v>464</v>
      </c>
      <c r="G85" s="63"/>
      <c r="H85" s="2" t="s">
        <v>36079</v>
      </c>
    </row>
    <row r="86">
      <c r="A86" s="1" t="s">
        <v>36506</v>
      </c>
      <c r="B86" s="5" t="s">
        <v>428</v>
      </c>
      <c r="C86" s="2" t="s">
        <v>539</v>
      </c>
      <c r="D86" s="63" t="s">
        <v>42958</v>
      </c>
      <c r="E86" s="63"/>
      <c r="F86" s="63" t="s">
        <v>42958</v>
      </c>
      <c r="G86" s="63"/>
      <c r="H86" s="2" t="s">
        <v>36507</v>
      </c>
    </row>
    <row r="87">
      <c r="A87" s="1" t="s">
        <v>37870</v>
      </c>
      <c r="B87" s="5" t="s">
        <v>428</v>
      </c>
      <c r="C87" s="2" t="s">
        <v>539</v>
      </c>
      <c r="D87" s="63" t="s">
        <v>42958</v>
      </c>
      <c r="E87" s="63" t="s">
        <v>43009</v>
      </c>
      <c r="F87" s="63" t="s">
        <v>28051</v>
      </c>
      <c r="G87" s="63"/>
      <c r="H87" s="2" t="s">
        <v>43010</v>
      </c>
    </row>
    <row r="88">
      <c r="A88" s="1" t="s">
        <v>38660</v>
      </c>
      <c r="B88" s="5" t="s">
        <v>428</v>
      </c>
      <c r="C88" s="2" t="s">
        <v>539</v>
      </c>
      <c r="D88" s="63" t="s">
        <v>42958</v>
      </c>
      <c r="E88" s="63"/>
      <c r="F88" s="63" t="s">
        <v>464</v>
      </c>
      <c r="G88" s="63"/>
      <c r="H88" s="2" t="s">
        <v>43011</v>
      </c>
    </row>
    <row r="89">
      <c r="A89" s="2" t="s">
        <v>39071</v>
      </c>
      <c r="B89" s="8" t="s">
        <v>428</v>
      </c>
      <c r="C89" s="2" t="s">
        <v>539</v>
      </c>
      <c r="D89" s="63" t="s">
        <v>42958</v>
      </c>
      <c r="E89" s="63"/>
      <c r="F89" s="63" t="s">
        <v>43012</v>
      </c>
      <c r="G89" s="63"/>
      <c r="H89" s="2" t="s">
        <v>39072</v>
      </c>
    </row>
    <row r="90">
      <c r="A90" s="2" t="s">
        <v>39141</v>
      </c>
      <c r="B90" s="8" t="s">
        <v>428</v>
      </c>
      <c r="C90" s="2" t="s">
        <v>539</v>
      </c>
      <c r="D90" s="63" t="s">
        <v>42958</v>
      </c>
      <c r="E90" s="63"/>
      <c r="F90" s="63" t="s">
        <v>43013</v>
      </c>
      <c r="G90" s="63"/>
      <c r="H90" s="2" t="s">
        <v>39142</v>
      </c>
    </row>
    <row r="91">
      <c r="A91" s="1" t="s">
        <v>39659</v>
      </c>
      <c r="B91" s="5" t="s">
        <v>428</v>
      </c>
      <c r="C91" s="2" t="s">
        <v>539</v>
      </c>
      <c r="D91" s="63" t="s">
        <v>42958</v>
      </c>
      <c r="E91" s="63"/>
      <c r="F91" s="63" t="s">
        <v>464</v>
      </c>
      <c r="G91" s="63"/>
      <c r="H91" s="2" t="s">
        <v>39660</v>
      </c>
    </row>
    <row r="92">
      <c r="A92" s="1" t="s">
        <v>40909</v>
      </c>
      <c r="B92" s="5" t="s">
        <v>463</v>
      </c>
      <c r="C92" s="2" t="s">
        <v>539</v>
      </c>
      <c r="D92" s="63" t="s">
        <v>42958</v>
      </c>
      <c r="E92" s="63" t="s">
        <v>43014</v>
      </c>
      <c r="F92" s="63" t="s">
        <v>28051</v>
      </c>
      <c r="G92" s="63"/>
      <c r="H92" s="2" t="s">
        <v>40910</v>
      </c>
    </row>
    <row r="93">
      <c r="A93" s="1" t="s">
        <v>13359</v>
      </c>
      <c r="B93" s="5" t="s">
        <v>428</v>
      </c>
      <c r="C93" s="2" t="s">
        <v>539</v>
      </c>
      <c r="D93" s="63" t="s">
        <v>42958</v>
      </c>
      <c r="E93" s="63"/>
      <c r="F93" s="63" t="s">
        <v>42958</v>
      </c>
      <c r="G93" s="63"/>
      <c r="H93" s="2" t="s">
        <v>41047</v>
      </c>
    </row>
    <row r="94">
      <c r="A94" s="1" t="s">
        <v>41221</v>
      </c>
      <c r="B94" s="5" t="s">
        <v>428</v>
      </c>
      <c r="C94" s="2" t="s">
        <v>539</v>
      </c>
      <c r="D94" s="63" t="s">
        <v>42958</v>
      </c>
      <c r="E94" s="63" t="s">
        <v>43015</v>
      </c>
      <c r="F94" s="63" t="s">
        <v>43004</v>
      </c>
      <c r="G94" s="63"/>
      <c r="H94" s="2" t="s">
        <v>41222</v>
      </c>
    </row>
    <row r="95">
      <c r="A95" s="1" t="s">
        <v>41547</v>
      </c>
      <c r="B95" s="5" t="s">
        <v>428</v>
      </c>
      <c r="C95" s="2" t="s">
        <v>539</v>
      </c>
      <c r="D95" s="63" t="s">
        <v>42958</v>
      </c>
      <c r="E95" s="63"/>
      <c r="F95" s="63" t="s">
        <v>464</v>
      </c>
      <c r="G95" s="63"/>
      <c r="H95" s="1" t="s">
        <v>41548</v>
      </c>
    </row>
    <row r="96">
      <c r="A96" s="2" t="s">
        <v>9054</v>
      </c>
      <c r="B96" s="8" t="s">
        <v>428</v>
      </c>
      <c r="C96" s="2" t="s">
        <v>539</v>
      </c>
      <c r="D96" s="63" t="s">
        <v>42958</v>
      </c>
      <c r="E96" s="63"/>
      <c r="F96" s="63" t="s">
        <v>464</v>
      </c>
      <c r="G96" s="63"/>
      <c r="H96" s="2" t="s">
        <v>9055</v>
      </c>
    </row>
    <row r="97">
      <c r="A97" s="1" t="s">
        <v>10702</v>
      </c>
      <c r="B97" s="5" t="s">
        <v>428</v>
      </c>
      <c r="C97" s="2" t="s">
        <v>539</v>
      </c>
      <c r="D97" s="63" t="s">
        <v>42958</v>
      </c>
      <c r="E97" s="63" t="s">
        <v>43004</v>
      </c>
      <c r="F97" s="63" t="s">
        <v>43004</v>
      </c>
      <c r="G97" s="63"/>
      <c r="H97" s="2" t="s">
        <v>10703</v>
      </c>
    </row>
    <row r="98">
      <c r="A98" s="1" t="s">
        <v>1771</v>
      </c>
      <c r="B98" s="5" t="s">
        <v>428</v>
      </c>
      <c r="C98" s="2" t="s">
        <v>539</v>
      </c>
      <c r="D98" s="63" t="s">
        <v>43016</v>
      </c>
      <c r="E98" s="63"/>
      <c r="F98" s="63"/>
      <c r="G98" s="63"/>
      <c r="H98" s="2" t="s">
        <v>43017</v>
      </c>
    </row>
    <row r="99">
      <c r="A99" s="2" t="s">
        <v>2066</v>
      </c>
      <c r="B99" s="5" t="s">
        <v>428</v>
      </c>
      <c r="C99" s="2" t="s">
        <v>539</v>
      </c>
      <c r="D99" s="63" t="s">
        <v>43016</v>
      </c>
      <c r="E99" s="63"/>
      <c r="F99" s="63"/>
      <c r="G99" s="63"/>
      <c r="H99" s="2" t="s">
        <v>43018</v>
      </c>
    </row>
    <row r="100">
      <c r="A100" s="1" t="s">
        <v>2199</v>
      </c>
      <c r="B100" s="5" t="s">
        <v>428</v>
      </c>
      <c r="C100" s="2" t="s">
        <v>539</v>
      </c>
      <c r="D100" s="63" t="s">
        <v>43016</v>
      </c>
      <c r="E100" s="63"/>
      <c r="F100" s="63"/>
      <c r="G100" s="63"/>
      <c r="H100" s="2" t="s">
        <v>2200</v>
      </c>
    </row>
    <row r="101">
      <c r="A101" s="1" t="s">
        <v>6407</v>
      </c>
      <c r="B101" s="5" t="s">
        <v>428</v>
      </c>
      <c r="C101" s="2" t="s">
        <v>539</v>
      </c>
      <c r="D101" s="63" t="s">
        <v>43016</v>
      </c>
      <c r="E101" s="63"/>
      <c r="F101" s="63"/>
      <c r="G101" s="63"/>
      <c r="H101" s="2" t="s">
        <v>6408</v>
      </c>
    </row>
    <row r="102">
      <c r="A102" s="1" t="s">
        <v>8761</v>
      </c>
      <c r="B102" s="5" t="s">
        <v>428</v>
      </c>
      <c r="C102" s="2" t="s">
        <v>539</v>
      </c>
      <c r="D102" s="63" t="s">
        <v>43016</v>
      </c>
      <c r="E102" s="63"/>
      <c r="F102" s="63"/>
      <c r="G102" s="63"/>
      <c r="H102" s="2" t="s">
        <v>8762</v>
      </c>
    </row>
    <row r="103">
      <c r="A103" s="1" t="s">
        <v>11501</v>
      </c>
      <c r="B103" s="5" t="s">
        <v>428</v>
      </c>
      <c r="C103" s="2" t="s">
        <v>539</v>
      </c>
      <c r="D103" s="63" t="s">
        <v>43016</v>
      </c>
      <c r="E103" s="63"/>
      <c r="F103" s="63"/>
      <c r="G103" s="63"/>
      <c r="H103" s="2" t="s">
        <v>11502</v>
      </c>
    </row>
    <row r="104">
      <c r="A104" s="2" t="s">
        <v>11568</v>
      </c>
      <c r="B104" s="5" t="s">
        <v>428</v>
      </c>
      <c r="C104" s="2" t="s">
        <v>539</v>
      </c>
      <c r="D104" s="63" t="s">
        <v>43016</v>
      </c>
      <c r="E104" s="63"/>
      <c r="F104" s="63"/>
      <c r="G104" s="63"/>
      <c r="H104" s="2" t="s">
        <v>11569</v>
      </c>
    </row>
    <row r="105">
      <c r="A105" s="1" t="s">
        <v>13608</v>
      </c>
      <c r="B105" s="5" t="s">
        <v>428</v>
      </c>
      <c r="C105" s="2" t="s">
        <v>539</v>
      </c>
      <c r="D105" s="63" t="s">
        <v>43016</v>
      </c>
      <c r="E105" s="63"/>
      <c r="F105" s="63"/>
      <c r="G105" s="63"/>
      <c r="H105" s="2" t="s">
        <v>13609</v>
      </c>
    </row>
    <row r="106">
      <c r="A106" s="2" t="s">
        <v>13990</v>
      </c>
      <c r="B106" s="8" t="s">
        <v>428</v>
      </c>
      <c r="C106" s="2" t="s">
        <v>539</v>
      </c>
      <c r="D106" s="63" t="s">
        <v>43016</v>
      </c>
      <c r="E106" s="64"/>
      <c r="F106" s="64"/>
      <c r="G106" s="63"/>
      <c r="H106" s="2" t="s">
        <v>13991</v>
      </c>
    </row>
    <row r="107">
      <c r="A107" s="1" t="s">
        <v>14143</v>
      </c>
      <c r="B107" s="5" t="s">
        <v>428</v>
      </c>
      <c r="C107" s="2" t="s">
        <v>539</v>
      </c>
      <c r="D107" s="63" t="s">
        <v>43016</v>
      </c>
      <c r="E107" s="63"/>
      <c r="F107" s="63"/>
      <c r="G107" s="63"/>
      <c r="H107" s="2" t="s">
        <v>14144</v>
      </c>
    </row>
    <row r="108">
      <c r="A108" s="1" t="s">
        <v>15587</v>
      </c>
      <c r="B108" s="5" t="s">
        <v>428</v>
      </c>
      <c r="C108" s="2" t="s">
        <v>539</v>
      </c>
      <c r="D108" s="63" t="s">
        <v>43016</v>
      </c>
      <c r="E108" s="63"/>
      <c r="F108" s="63"/>
      <c r="G108" s="63"/>
      <c r="H108" s="2" t="s">
        <v>15588</v>
      </c>
    </row>
    <row r="109">
      <c r="A109" s="2" t="s">
        <v>17174</v>
      </c>
      <c r="B109" s="8" t="s">
        <v>428</v>
      </c>
      <c r="C109" s="2" t="s">
        <v>539</v>
      </c>
      <c r="D109" s="63" t="s">
        <v>43016</v>
      </c>
      <c r="E109" s="63"/>
      <c r="F109" s="63"/>
      <c r="G109" s="63"/>
      <c r="H109" s="2" t="s">
        <v>17175</v>
      </c>
    </row>
    <row r="110">
      <c r="A110" s="1" t="s">
        <v>17465</v>
      </c>
      <c r="B110" s="5" t="s">
        <v>428</v>
      </c>
      <c r="C110" s="2" t="s">
        <v>539</v>
      </c>
      <c r="D110" s="63" t="s">
        <v>43016</v>
      </c>
      <c r="E110" s="63"/>
      <c r="F110" s="63"/>
      <c r="G110" s="63"/>
      <c r="H110" s="2" t="s">
        <v>17466</v>
      </c>
    </row>
    <row r="111">
      <c r="A111" s="1" t="s">
        <v>18004</v>
      </c>
      <c r="B111" s="5" t="s">
        <v>428</v>
      </c>
      <c r="C111" s="2" t="s">
        <v>539</v>
      </c>
      <c r="D111" s="63" t="s">
        <v>43016</v>
      </c>
      <c r="E111" s="63"/>
      <c r="F111" s="63"/>
      <c r="G111" s="63"/>
      <c r="H111" s="2" t="s">
        <v>18005</v>
      </c>
    </row>
    <row r="112">
      <c r="A112" s="1" t="s">
        <v>18168</v>
      </c>
      <c r="B112" s="5" t="s">
        <v>428</v>
      </c>
      <c r="C112" s="2" t="s">
        <v>539</v>
      </c>
      <c r="D112" s="63" t="s">
        <v>43016</v>
      </c>
      <c r="E112" s="63"/>
      <c r="F112" s="63"/>
      <c r="G112" s="63"/>
      <c r="H112" s="2" t="s">
        <v>18169</v>
      </c>
    </row>
    <row r="113">
      <c r="A113" s="1" t="s">
        <v>18412</v>
      </c>
      <c r="B113" s="5" t="s">
        <v>428</v>
      </c>
      <c r="C113" s="2" t="s">
        <v>539</v>
      </c>
      <c r="D113" s="63" t="s">
        <v>43016</v>
      </c>
      <c r="E113" s="63"/>
      <c r="F113" s="63"/>
      <c r="G113" s="63"/>
      <c r="H113" s="2" t="s">
        <v>43019</v>
      </c>
    </row>
    <row r="114">
      <c r="A114" s="2" t="s">
        <v>19467</v>
      </c>
      <c r="B114" s="8" t="s">
        <v>428</v>
      </c>
      <c r="C114" s="2" t="s">
        <v>539</v>
      </c>
      <c r="D114" s="63" t="s">
        <v>43016</v>
      </c>
      <c r="E114" s="63"/>
      <c r="F114" s="63"/>
      <c r="G114" s="63"/>
      <c r="H114" s="2" t="s">
        <v>19468</v>
      </c>
    </row>
    <row r="115">
      <c r="A115" s="2" t="s">
        <v>20961</v>
      </c>
      <c r="B115" s="8" t="s">
        <v>463</v>
      </c>
      <c r="C115" s="2" t="s">
        <v>539</v>
      </c>
      <c r="D115" s="63" t="s">
        <v>43016</v>
      </c>
      <c r="E115" s="64"/>
      <c r="F115" s="64"/>
      <c r="G115" s="63"/>
      <c r="H115" s="2" t="s">
        <v>20962</v>
      </c>
    </row>
    <row r="116">
      <c r="A116" s="1" t="s">
        <v>22161</v>
      </c>
      <c r="B116" s="5" t="s">
        <v>428</v>
      </c>
      <c r="C116" s="2" t="s">
        <v>539</v>
      </c>
      <c r="D116" s="63" t="s">
        <v>43016</v>
      </c>
      <c r="E116" s="63"/>
      <c r="F116" s="63"/>
      <c r="G116" s="63"/>
      <c r="H116" s="2" t="s">
        <v>22162</v>
      </c>
    </row>
    <row r="117">
      <c r="A117" s="2" t="s">
        <v>22184</v>
      </c>
      <c r="B117" s="8" t="s">
        <v>428</v>
      </c>
      <c r="C117" s="2" t="s">
        <v>539</v>
      </c>
      <c r="D117" s="63" t="s">
        <v>43016</v>
      </c>
      <c r="E117" s="63"/>
      <c r="F117" s="63"/>
      <c r="G117" s="63"/>
      <c r="H117" s="2" t="s">
        <v>22185</v>
      </c>
    </row>
    <row r="118">
      <c r="A118" s="1" t="s">
        <v>23637</v>
      </c>
      <c r="B118" s="5" t="s">
        <v>428</v>
      </c>
      <c r="C118" s="2" t="s">
        <v>539</v>
      </c>
      <c r="D118" s="63" t="s">
        <v>43016</v>
      </c>
      <c r="E118" s="63"/>
      <c r="F118" s="63"/>
      <c r="G118" s="63"/>
      <c r="H118" s="2" t="s">
        <v>23638</v>
      </c>
    </row>
    <row r="119">
      <c r="A119" s="1" t="s">
        <v>29902</v>
      </c>
      <c r="B119" s="5" t="s">
        <v>428</v>
      </c>
      <c r="C119" s="2" t="s">
        <v>539</v>
      </c>
      <c r="D119" s="63" t="s">
        <v>43016</v>
      </c>
      <c r="E119" s="63"/>
      <c r="F119" s="63"/>
      <c r="G119" s="63"/>
      <c r="H119" s="2" t="s">
        <v>29903</v>
      </c>
    </row>
    <row r="120">
      <c r="A120" s="1" t="s">
        <v>30945</v>
      </c>
      <c r="B120" s="5" t="s">
        <v>428</v>
      </c>
      <c r="C120" s="2" t="s">
        <v>539</v>
      </c>
      <c r="D120" s="63" t="s">
        <v>43016</v>
      </c>
      <c r="E120" s="63"/>
      <c r="F120" s="63"/>
      <c r="G120" s="63"/>
      <c r="H120" s="2" t="s">
        <v>30946</v>
      </c>
    </row>
    <row r="121">
      <c r="A121" s="1" t="s">
        <v>31939</v>
      </c>
      <c r="B121" s="5" t="s">
        <v>428</v>
      </c>
      <c r="C121" s="2" t="s">
        <v>539</v>
      </c>
      <c r="D121" s="63" t="s">
        <v>43016</v>
      </c>
      <c r="E121" s="63"/>
      <c r="F121" s="63"/>
      <c r="G121" s="63"/>
      <c r="H121" s="2" t="s">
        <v>31940</v>
      </c>
    </row>
    <row r="122">
      <c r="A122" s="1" t="s">
        <v>36256</v>
      </c>
      <c r="B122" s="5" t="s">
        <v>428</v>
      </c>
      <c r="C122" s="2" t="s">
        <v>539</v>
      </c>
      <c r="D122" s="63" t="s">
        <v>43016</v>
      </c>
      <c r="E122" s="63"/>
      <c r="F122" s="63"/>
      <c r="G122" s="63"/>
      <c r="H122" s="2" t="s">
        <v>36257</v>
      </c>
    </row>
    <row r="123">
      <c r="A123" s="1" t="s">
        <v>36654</v>
      </c>
      <c r="B123" s="5" t="s">
        <v>428</v>
      </c>
      <c r="C123" s="2" t="s">
        <v>539</v>
      </c>
      <c r="D123" s="63" t="s">
        <v>43016</v>
      </c>
      <c r="E123" s="63"/>
      <c r="F123" s="63"/>
      <c r="G123" s="63"/>
      <c r="H123" s="2" t="s">
        <v>36655</v>
      </c>
    </row>
    <row r="124">
      <c r="A124" s="1" t="s">
        <v>40882</v>
      </c>
      <c r="B124" s="5" t="s">
        <v>428</v>
      </c>
      <c r="C124" s="2" t="s">
        <v>539</v>
      </c>
      <c r="D124" s="63" t="s">
        <v>43016</v>
      </c>
      <c r="E124" s="63"/>
      <c r="F124" s="63"/>
      <c r="G124" s="63"/>
      <c r="H124" s="2" t="s">
        <v>40883</v>
      </c>
    </row>
    <row r="125">
      <c r="A125" s="1" t="s">
        <v>41216</v>
      </c>
      <c r="B125" s="5" t="s">
        <v>428</v>
      </c>
      <c r="C125" s="2" t="s">
        <v>539</v>
      </c>
      <c r="D125" s="63" t="s">
        <v>43016</v>
      </c>
      <c r="E125" s="63"/>
      <c r="F125" s="63"/>
      <c r="G125" s="63"/>
      <c r="H125" s="2" t="s">
        <v>41217</v>
      </c>
    </row>
    <row r="126">
      <c r="A126" s="1" t="s">
        <v>41490</v>
      </c>
      <c r="B126" s="5" t="s">
        <v>428</v>
      </c>
      <c r="C126" s="2" t="s">
        <v>539</v>
      </c>
      <c r="D126" s="63" t="s">
        <v>43016</v>
      </c>
      <c r="E126" s="63"/>
      <c r="F126" s="63"/>
      <c r="G126" s="63"/>
      <c r="H126" s="2" t="s">
        <v>41491</v>
      </c>
    </row>
    <row r="127">
      <c r="A127" s="2" t="s">
        <v>39076</v>
      </c>
      <c r="B127" s="8" t="s">
        <v>428</v>
      </c>
      <c r="C127" s="2" t="s">
        <v>39077</v>
      </c>
      <c r="D127" s="63" t="s">
        <v>43016</v>
      </c>
      <c r="E127" s="64"/>
      <c r="F127" s="64"/>
      <c r="G127" s="63"/>
      <c r="H127" s="2" t="s">
        <v>39078</v>
      </c>
    </row>
    <row r="128">
      <c r="A128" s="2" t="s">
        <v>39975</v>
      </c>
      <c r="B128" s="5" t="s">
        <v>428</v>
      </c>
      <c r="C128" s="2" t="s">
        <v>39077</v>
      </c>
      <c r="D128" s="63" t="s">
        <v>43016</v>
      </c>
      <c r="E128" s="63"/>
      <c r="F128" s="63"/>
      <c r="G128" s="63"/>
      <c r="H128" s="2" t="s">
        <v>39976</v>
      </c>
    </row>
    <row r="129">
      <c r="A129" s="1" t="s">
        <v>6713</v>
      </c>
      <c r="B129" s="5" t="s">
        <v>428</v>
      </c>
      <c r="C129" s="2" t="s">
        <v>539</v>
      </c>
      <c r="D129" s="63" t="s">
        <v>42982</v>
      </c>
      <c r="E129" s="63"/>
      <c r="F129" s="63" t="s">
        <v>43001</v>
      </c>
      <c r="G129" s="63"/>
      <c r="H129" s="2" t="s">
        <v>6714</v>
      </c>
    </row>
    <row r="130">
      <c r="A130" s="1" t="s">
        <v>11273</v>
      </c>
      <c r="B130" s="5" t="s">
        <v>428</v>
      </c>
      <c r="C130" s="2" t="s">
        <v>539</v>
      </c>
      <c r="D130" s="63" t="s">
        <v>42982</v>
      </c>
      <c r="E130" s="63"/>
      <c r="F130" s="63" t="s">
        <v>464</v>
      </c>
      <c r="G130" s="63"/>
      <c r="H130" s="2" t="s">
        <v>11274</v>
      </c>
    </row>
    <row r="131">
      <c r="A131" s="1" t="s">
        <v>11521</v>
      </c>
      <c r="B131" s="5" t="s">
        <v>428</v>
      </c>
      <c r="C131" s="2" t="s">
        <v>539</v>
      </c>
      <c r="D131" s="63" t="s">
        <v>42982</v>
      </c>
      <c r="E131" s="63"/>
      <c r="F131" s="63" t="s">
        <v>43020</v>
      </c>
      <c r="G131" s="63"/>
      <c r="H131" s="2" t="s">
        <v>43021</v>
      </c>
    </row>
    <row r="132">
      <c r="A132" s="1" t="s">
        <v>13470</v>
      </c>
      <c r="B132" s="5" t="s">
        <v>428</v>
      </c>
      <c r="C132" s="2" t="s">
        <v>539</v>
      </c>
      <c r="D132" s="63" t="s">
        <v>42982</v>
      </c>
      <c r="E132" s="63"/>
      <c r="F132" s="63" t="s">
        <v>43001</v>
      </c>
      <c r="G132" s="63"/>
      <c r="H132" s="2" t="s">
        <v>13471</v>
      </c>
    </row>
    <row r="133">
      <c r="A133" s="2" t="s">
        <v>15254</v>
      </c>
      <c r="B133" s="8" t="s">
        <v>428</v>
      </c>
      <c r="C133" s="2" t="s">
        <v>539</v>
      </c>
      <c r="D133" s="63" t="s">
        <v>42982</v>
      </c>
      <c r="E133" s="64"/>
      <c r="F133" s="63" t="s">
        <v>464</v>
      </c>
      <c r="G133" s="63"/>
      <c r="H133" s="2" t="s">
        <v>15255</v>
      </c>
    </row>
    <row r="134">
      <c r="A134" s="1" t="s">
        <v>16053</v>
      </c>
      <c r="B134" s="5" t="s">
        <v>428</v>
      </c>
      <c r="C134" s="2" t="s">
        <v>539</v>
      </c>
      <c r="D134" s="63" t="s">
        <v>42982</v>
      </c>
      <c r="E134" s="63"/>
      <c r="F134" s="63" t="s">
        <v>43022</v>
      </c>
      <c r="G134" s="63"/>
      <c r="H134" s="2" t="s">
        <v>16054</v>
      </c>
    </row>
    <row r="135">
      <c r="A135" s="2" t="s">
        <v>17845</v>
      </c>
      <c r="B135" s="8" t="s">
        <v>428</v>
      </c>
      <c r="C135" s="2" t="s">
        <v>539</v>
      </c>
      <c r="D135" s="63" t="s">
        <v>42982</v>
      </c>
      <c r="E135" s="63"/>
      <c r="F135" s="63" t="s">
        <v>28051</v>
      </c>
      <c r="G135" s="63"/>
      <c r="H135" s="2" t="s">
        <v>43023</v>
      </c>
    </row>
    <row r="136">
      <c r="A136" s="1" t="s">
        <v>19849</v>
      </c>
      <c r="B136" s="5" t="s">
        <v>428</v>
      </c>
      <c r="C136" s="2" t="s">
        <v>539</v>
      </c>
      <c r="D136" s="63" t="s">
        <v>42982</v>
      </c>
      <c r="E136" s="63"/>
      <c r="F136" s="63" t="s">
        <v>43024</v>
      </c>
      <c r="G136" s="63"/>
      <c r="H136" s="2" t="s">
        <v>19850</v>
      </c>
    </row>
    <row r="137">
      <c r="A137" s="1" t="s">
        <v>33904</v>
      </c>
      <c r="B137" s="5" t="s">
        <v>428</v>
      </c>
      <c r="C137" s="2" t="s">
        <v>539</v>
      </c>
      <c r="D137" s="63" t="s">
        <v>42982</v>
      </c>
      <c r="E137" s="63"/>
      <c r="F137" s="63" t="s">
        <v>43024</v>
      </c>
      <c r="G137" s="63"/>
      <c r="H137" s="2" t="s">
        <v>33905</v>
      </c>
    </row>
    <row r="138">
      <c r="A138" s="1" t="s">
        <v>34690</v>
      </c>
      <c r="B138" s="5" t="s">
        <v>428</v>
      </c>
      <c r="C138" s="2" t="s">
        <v>539</v>
      </c>
      <c r="D138" s="63" t="s">
        <v>42982</v>
      </c>
      <c r="E138" s="63"/>
      <c r="F138" s="63" t="s">
        <v>43025</v>
      </c>
      <c r="G138" s="63"/>
      <c r="H138" s="2" t="s">
        <v>34691</v>
      </c>
    </row>
    <row r="139">
      <c r="A139" s="2" t="s">
        <v>39387</v>
      </c>
      <c r="B139" s="8" t="s">
        <v>428</v>
      </c>
      <c r="C139" s="2" t="s">
        <v>539</v>
      </c>
      <c r="D139" s="63" t="s">
        <v>42982</v>
      </c>
      <c r="E139" s="63"/>
      <c r="F139" s="63" t="s">
        <v>43001</v>
      </c>
      <c r="G139" s="63"/>
      <c r="H139" s="2" t="s">
        <v>39388</v>
      </c>
    </row>
    <row r="140">
      <c r="A140" s="1" t="s">
        <v>39918</v>
      </c>
      <c r="B140" s="5" t="s">
        <v>428</v>
      </c>
      <c r="C140" s="2" t="s">
        <v>539</v>
      </c>
      <c r="D140" s="63" t="s">
        <v>42982</v>
      </c>
      <c r="E140" s="63" t="s">
        <v>43026</v>
      </c>
      <c r="F140" s="63" t="s">
        <v>43026</v>
      </c>
      <c r="G140" s="63"/>
      <c r="H140" s="2" t="s">
        <v>39919</v>
      </c>
    </row>
    <row r="141">
      <c r="A141" s="2" t="s">
        <v>41568</v>
      </c>
      <c r="B141" s="8" t="s">
        <v>428</v>
      </c>
      <c r="C141" s="2" t="s">
        <v>539</v>
      </c>
      <c r="D141" s="63" t="s">
        <v>42982</v>
      </c>
      <c r="E141" s="63"/>
      <c r="F141" s="63" t="s">
        <v>43001</v>
      </c>
      <c r="G141" s="63"/>
      <c r="H141" s="2" t="s">
        <v>41569</v>
      </c>
    </row>
    <row r="142">
      <c r="A142" s="1" t="s">
        <v>1643</v>
      </c>
      <c r="B142" s="5" t="s">
        <v>428</v>
      </c>
      <c r="C142" s="2" t="s">
        <v>539</v>
      </c>
      <c r="D142" s="63" t="s">
        <v>43027</v>
      </c>
      <c r="E142" s="63"/>
      <c r="F142" s="63"/>
      <c r="G142" s="63"/>
      <c r="H142" s="2" t="s">
        <v>43028</v>
      </c>
    </row>
    <row r="143">
      <c r="A143" s="1" t="s">
        <v>3955</v>
      </c>
      <c r="B143" s="5" t="s">
        <v>428</v>
      </c>
      <c r="C143" s="2" t="s">
        <v>539</v>
      </c>
      <c r="D143" s="63" t="s">
        <v>43027</v>
      </c>
      <c r="E143" s="63"/>
      <c r="F143" s="63"/>
      <c r="G143" s="63"/>
      <c r="H143" s="2" t="s">
        <v>3956</v>
      </c>
    </row>
    <row r="144">
      <c r="A144" s="1" t="s">
        <v>4211</v>
      </c>
      <c r="B144" s="5" t="s">
        <v>428</v>
      </c>
      <c r="C144" s="2" t="s">
        <v>539</v>
      </c>
      <c r="D144" s="63" t="s">
        <v>43027</v>
      </c>
      <c r="E144" s="63"/>
      <c r="F144" s="63"/>
      <c r="G144" s="63"/>
      <c r="H144" s="2" t="s">
        <v>4212</v>
      </c>
    </row>
    <row r="145">
      <c r="A145" s="1" t="s">
        <v>5131</v>
      </c>
      <c r="B145" s="5" t="s">
        <v>428</v>
      </c>
      <c r="C145" s="2" t="s">
        <v>539</v>
      </c>
      <c r="D145" s="63" t="s">
        <v>43027</v>
      </c>
      <c r="E145" s="63"/>
      <c r="F145" s="63"/>
      <c r="G145" s="63"/>
      <c r="H145" s="2" t="s">
        <v>6964</v>
      </c>
    </row>
    <row r="146">
      <c r="A146" s="1" t="s">
        <v>15577</v>
      </c>
      <c r="B146" s="5" t="s">
        <v>428</v>
      </c>
      <c r="C146" s="2" t="s">
        <v>539</v>
      </c>
      <c r="D146" s="63" t="s">
        <v>43027</v>
      </c>
      <c r="E146" s="63"/>
      <c r="F146" s="63"/>
      <c r="G146" s="63"/>
      <c r="H146" s="2" t="s">
        <v>43029</v>
      </c>
    </row>
    <row r="147">
      <c r="A147" s="2" t="s">
        <v>15983</v>
      </c>
      <c r="B147" s="8" t="s">
        <v>428</v>
      </c>
      <c r="C147" s="2" t="s">
        <v>539</v>
      </c>
      <c r="D147" s="63" t="s">
        <v>43027</v>
      </c>
      <c r="E147" s="63"/>
      <c r="F147" s="63"/>
      <c r="G147" s="63"/>
      <c r="H147" s="2" t="s">
        <v>15984</v>
      </c>
    </row>
    <row r="148">
      <c r="A148" s="1" t="s">
        <v>16142</v>
      </c>
      <c r="B148" s="5" t="s">
        <v>428</v>
      </c>
      <c r="C148" s="2" t="s">
        <v>539</v>
      </c>
      <c r="D148" s="63" t="s">
        <v>43027</v>
      </c>
      <c r="E148" s="63"/>
      <c r="F148" s="63"/>
      <c r="G148" s="63"/>
      <c r="H148" s="2" t="s">
        <v>16143</v>
      </c>
    </row>
    <row r="149">
      <c r="A149" s="1" t="s">
        <v>37057</v>
      </c>
      <c r="B149" s="5" t="s">
        <v>428</v>
      </c>
      <c r="C149" s="2" t="s">
        <v>539</v>
      </c>
      <c r="D149" s="63" t="s">
        <v>43027</v>
      </c>
      <c r="E149" s="63"/>
      <c r="F149" s="63"/>
      <c r="G149" s="63"/>
      <c r="H149" s="2" t="s">
        <v>37058</v>
      </c>
    </row>
    <row r="150">
      <c r="A150" s="1" t="s">
        <v>3959</v>
      </c>
      <c r="B150" s="5" t="s">
        <v>428</v>
      </c>
      <c r="C150" s="2" t="s">
        <v>539</v>
      </c>
      <c r="D150" s="63" t="s">
        <v>43027</v>
      </c>
      <c r="E150" s="63"/>
      <c r="F150" s="63"/>
      <c r="G150" s="63"/>
      <c r="H150" s="2" t="s">
        <v>37806</v>
      </c>
    </row>
    <row r="151">
      <c r="A151" s="1" t="s">
        <v>40867</v>
      </c>
      <c r="B151" s="5" t="s">
        <v>428</v>
      </c>
      <c r="C151" s="2" t="s">
        <v>539</v>
      </c>
      <c r="D151" s="63" t="s">
        <v>43027</v>
      </c>
      <c r="E151" s="63"/>
      <c r="F151" s="63"/>
      <c r="G151" s="63"/>
      <c r="H151" s="2" t="s">
        <v>40868</v>
      </c>
    </row>
    <row r="152">
      <c r="A152" s="1" t="s">
        <v>41601</v>
      </c>
      <c r="B152" s="5" t="s">
        <v>428</v>
      </c>
      <c r="C152" s="2" t="s">
        <v>539</v>
      </c>
      <c r="D152" s="63" t="s">
        <v>43027</v>
      </c>
      <c r="E152" s="63"/>
      <c r="F152" s="63"/>
      <c r="G152" s="63"/>
      <c r="H152" s="2" t="s">
        <v>41602</v>
      </c>
    </row>
    <row r="153">
      <c r="A153" s="1" t="s">
        <v>41673</v>
      </c>
      <c r="B153" s="5" t="s">
        <v>428</v>
      </c>
      <c r="C153" s="2" t="s">
        <v>539</v>
      </c>
      <c r="D153" s="63" t="s">
        <v>43027</v>
      </c>
      <c r="E153" s="63"/>
      <c r="F153" s="63"/>
      <c r="G153" s="63"/>
      <c r="H153" s="2" t="s">
        <v>41674</v>
      </c>
    </row>
    <row r="154">
      <c r="A154" s="1" t="s">
        <v>13963</v>
      </c>
      <c r="B154" s="5" t="s">
        <v>463</v>
      </c>
      <c r="C154" s="2" t="s">
        <v>539</v>
      </c>
      <c r="D154" s="63"/>
      <c r="E154" s="63" t="s">
        <v>43030</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